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anie Risager\Dropbox (effectmanager)\effectmanagers teammappe\Konsulenter\Marketing\Knowledge Base - Råfiler\Promotions\PROMOTIONS SCHEDULER\Columns List View\"/>
    </mc:Choice>
  </mc:AlternateContent>
  <xr:revisionPtr revIDLastSave="0" documentId="8_{B306AC98-1DC5-422B-AB44-D92B241E959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1" l="1"/>
  <c r="C1" i="1" s="1"/>
  <c r="D1" i="1" s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</calcChain>
</file>

<file path=xl/sharedStrings.xml><?xml version="1.0" encoding="utf-8"?>
<sst xmlns="http://schemas.openxmlformats.org/spreadsheetml/2006/main" count="540" uniqueCount="170">
  <si>
    <t>Number</t>
  </si>
  <si>
    <t>Name</t>
  </si>
  <si>
    <t>Start Week</t>
  </si>
  <si>
    <t>Promotion Week</t>
  </si>
  <si>
    <t>Start Date</t>
  </si>
  <si>
    <t>End Date</t>
  </si>
  <si>
    <t>Delivery start</t>
  </si>
  <si>
    <t>Delivery end</t>
  </si>
  <si>
    <t>Product Group</t>
  </si>
  <si>
    <t>Chain</t>
  </si>
  <si>
    <t>Mechanism</t>
  </si>
  <si>
    <t>Type</t>
  </si>
  <si>
    <t>Customer comment</t>
  </si>
  <si>
    <t>State</t>
  </si>
  <si>
    <t>Flag</t>
  </si>
  <si>
    <t>Canceled</t>
  </si>
  <si>
    <t>Simulation</t>
  </si>
  <si>
    <t>Unit subsidy</t>
  </si>
  <si>
    <t>Fixed subsidy</t>
  </si>
  <si>
    <t>Percent subsidy</t>
  </si>
  <si>
    <t>Support</t>
  </si>
  <si>
    <t>Trade terms</t>
  </si>
  <si>
    <t>Baseline</t>
  </si>
  <si>
    <t>Sales out</t>
  </si>
  <si>
    <t>Co-200081</t>
  </si>
  <si>
    <t/>
  </si>
  <si>
    <t>2020/01</t>
  </si>
  <si>
    <t>Mon 30-12-2019</t>
  </si>
  <si>
    <t>Mon 06-01-2020</t>
  </si>
  <si>
    <t>Mon 16-12-2019</t>
  </si>
  <si>
    <t>Coconut water, Mineral water +</t>
  </si>
  <si>
    <t>Føtex</t>
  </si>
  <si>
    <t>Buy 1.00 for Amount 20.00</t>
  </si>
  <si>
    <t>Promotion Leaflet</t>
  </si>
  <si>
    <t>Planned</t>
  </si>
  <si>
    <t>No</t>
  </si>
  <si>
    <t>Co-200083</t>
  </si>
  <si>
    <t>Wed 01-01-2020</t>
  </si>
  <si>
    <t>Tue 07-01-2020</t>
  </si>
  <si>
    <t>Wed 11-12-2019</t>
  </si>
  <si>
    <t>Netto</t>
  </si>
  <si>
    <t>Buy 1.00 for Amount 1.00</t>
  </si>
  <si>
    <t>Completed</t>
  </si>
  <si>
    <t>Co-200082</t>
  </si>
  <si>
    <t>Coconut water, Coconut water</t>
  </si>
  <si>
    <t>Buy 1.00 for Amount 12.00</t>
  </si>
  <si>
    <t>Co-200064</t>
  </si>
  <si>
    <t>Fri 03-01-2020</t>
  </si>
  <si>
    <t>Wed 08-01-2020</t>
  </si>
  <si>
    <t>Fri 20-12-2019</t>
  </si>
  <si>
    <t>Mineral water +</t>
  </si>
  <si>
    <t>Buy 6.00 for Amount 35.00</t>
  </si>
  <si>
    <t>In store</t>
  </si>
  <si>
    <t>36145</t>
  </si>
  <si>
    <t>Co-200078</t>
  </si>
  <si>
    <t>2020/02</t>
  </si>
  <si>
    <t>Thu 09-01-2020</t>
  </si>
  <si>
    <t>Coconut water</t>
  </si>
  <si>
    <t>Kvickly</t>
  </si>
  <si>
    <t>Buy 1.00 for Amount 15.00</t>
  </si>
  <si>
    <t>Co-200067</t>
  </si>
  <si>
    <t>Co-200084</t>
  </si>
  <si>
    <t>Sat 04-01-2020</t>
  </si>
  <si>
    <t>Sat 11-01-2020</t>
  </si>
  <si>
    <t>Sat 14-12-2019</t>
  </si>
  <si>
    <t>Buy 6.00 for Amount 50.00</t>
  </si>
  <si>
    <t>Co-200069</t>
  </si>
  <si>
    <t>Sun 05-01-2020</t>
  </si>
  <si>
    <t>Sun 22-12-2019</t>
  </si>
  <si>
    <t>Buy 1.00 for Amount 12.95</t>
  </si>
  <si>
    <t>Co-200074</t>
  </si>
  <si>
    <t>Sun 26-01-2020</t>
  </si>
  <si>
    <t>Mon 23-12-2019</t>
  </si>
  <si>
    <t>Coconut water, Energy drink</t>
  </si>
  <si>
    <t>Bilka</t>
  </si>
  <si>
    <t>Co-200085</t>
  </si>
  <si>
    <t>Mon 13-01-2020</t>
  </si>
  <si>
    <t>Tue 17-12-2019</t>
  </si>
  <si>
    <t>Coconut water, test</t>
  </si>
  <si>
    <t>Buy 1.00 for Amount 21.00</t>
  </si>
  <si>
    <t>Cafébord</t>
  </si>
  <si>
    <t>est</t>
  </si>
  <si>
    <t>Co-200063</t>
  </si>
  <si>
    <t>Fri 10-01-2020</t>
  </si>
  <si>
    <t>Wed 15-01-2020</t>
  </si>
  <si>
    <t>Fri 27-12-2019</t>
  </si>
  <si>
    <t>Co-200066</t>
  </si>
  <si>
    <t>Co-200086</t>
  </si>
  <si>
    <t>2020/03</t>
  </si>
  <si>
    <t>Sun 19-01-2020</t>
  </si>
  <si>
    <t>Buy 1.00 for Amount 12.50</t>
  </si>
  <si>
    <t>Co-200087</t>
  </si>
  <si>
    <t>Buy 1.00 for Amount 14.95</t>
  </si>
  <si>
    <t>Co-200088</t>
  </si>
  <si>
    <t>Tue 14-01-2020</t>
  </si>
  <si>
    <t>Tue 31-12-2019</t>
  </si>
  <si>
    <t>Co-200062</t>
  </si>
  <si>
    <t>Fri 17-01-2020</t>
  </si>
  <si>
    <t>Wed 22-01-2020</t>
  </si>
  <si>
    <t>Co-200079</t>
  </si>
  <si>
    <t>Co-200065</t>
  </si>
  <si>
    <t>Co-200070</t>
  </si>
  <si>
    <t>2020/04</t>
  </si>
  <si>
    <t>Tue 21-01-2020</t>
  </si>
  <si>
    <t>Tue 28-01-2020</t>
  </si>
  <si>
    <t>Buy 2.00 for Amount 20.00</t>
  </si>
  <si>
    <t>Simulated</t>
  </si>
  <si>
    <t>Yes</t>
  </si>
  <si>
    <t>Co-200075</t>
  </si>
  <si>
    <t>Angel</t>
  </si>
  <si>
    <t>Fri 31-01-2020</t>
  </si>
  <si>
    <t>Energy drink</t>
  </si>
  <si>
    <t>Buy 1.00 for 2.00</t>
  </si>
  <si>
    <t>Co-200089</t>
  </si>
  <si>
    <t>2020/05</t>
  </si>
  <si>
    <t>Mon 03-02-2020</t>
  </si>
  <si>
    <t>Sun 12-01-2020</t>
  </si>
  <si>
    <t>Co-200090</t>
  </si>
  <si>
    <t>Mon 27-01-2020</t>
  </si>
  <si>
    <t>Sun 02-02-2020</t>
  </si>
  <si>
    <t>Buy 1.00 for Amount 5.95</t>
  </si>
  <si>
    <t>Co-200091</t>
  </si>
  <si>
    <t>Co-200071</t>
  </si>
  <si>
    <t>2020/06</t>
  </si>
  <si>
    <t>Sat 08-02-2020</t>
  </si>
  <si>
    <t>Co-200092</t>
  </si>
  <si>
    <t>Mon 17-02-2020</t>
  </si>
  <si>
    <t>Buy 3.00 for Amount 30.00</t>
  </si>
  <si>
    <t>Co-200077</t>
  </si>
  <si>
    <t>2020/07</t>
  </si>
  <si>
    <t>Fri 07-02-2020</t>
  </si>
  <si>
    <t>Thu 13-02-2020</t>
  </si>
  <si>
    <t>Fri 24-01-2020</t>
  </si>
  <si>
    <t xml:space="preserve">Remember extra delivery </t>
  </si>
  <si>
    <t>Prio Promotion</t>
  </si>
  <si>
    <t>Rember special agreement concerning delivery period</t>
  </si>
  <si>
    <t>Agreed with Christina, that delivery if Friday</t>
  </si>
  <si>
    <t>New Store opens</t>
  </si>
  <si>
    <t>Profit Chain</t>
  </si>
  <si>
    <t>Sales Out Expected</t>
  </si>
  <si>
    <t>Trade Terms Sales Out</t>
  </si>
  <si>
    <t>Trade Terms Sales In</t>
  </si>
  <si>
    <t>Internal comment</t>
  </si>
  <si>
    <t>Sales In</t>
  </si>
  <si>
    <t>Turnover Supplier</t>
  </si>
  <si>
    <t>Gross Income Supplier</t>
  </si>
  <si>
    <t>Gross Margin Supplier</t>
  </si>
  <si>
    <t>Cost Benefit Supplier</t>
  </si>
  <si>
    <t>Gross Turnover Supplier (Sales In)</t>
  </si>
  <si>
    <t>Invoiced Turnover Supplier (Sales In)</t>
  </si>
  <si>
    <t>Net Turnover Supplier (Sales In)</t>
  </si>
  <si>
    <t>Profit - Contribution Margin Supplier  (Sales In)</t>
  </si>
  <si>
    <t>Gross Turnover Supplier  (Sales Out)</t>
  </si>
  <si>
    <t>Invoiced Turnover Supplier (Sales Out)</t>
  </si>
  <si>
    <t>Net Turnover Supplier (Sales Out)</t>
  </si>
  <si>
    <t>Profit - Contribution Margin Supplier (Sales Out)</t>
  </si>
  <si>
    <t>Turnover incl. VAT Chain</t>
  </si>
  <si>
    <t>Turnover excl. VAT Chain</t>
  </si>
  <si>
    <t>Turnover Chain</t>
  </si>
  <si>
    <t>Gros Income Chain</t>
  </si>
  <si>
    <t>Gross Margin Chain</t>
  </si>
  <si>
    <t>Cost Benefit Chain</t>
  </si>
  <si>
    <t>New Years</t>
  </si>
  <si>
    <t>Xmas</t>
  </si>
  <si>
    <t>General Promotion Information</t>
  </si>
  <si>
    <t>General Financial Information</t>
  </si>
  <si>
    <t>Key Performance Indicators</t>
  </si>
  <si>
    <t xml:space="preserve">Key Performance Indicators </t>
  </si>
  <si>
    <t>Key Performance Indicators P&amp;L (Sales Out)</t>
  </si>
  <si>
    <t>Key Performance Indicators P&amp;L  (Sales 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</si>
</sst>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8"/>
      <name val="Segoe UI"/>
    </font>
    <font>
      <sz val="8"/>
      <name val="Segoe UI"/>
    </font>
    <font>
      <b/>
      <sz val="8"/>
      <name val="Segoe UI"/>
      <family val="2"/>
    </font>
    <font>
      <sz val="8"/>
      <name val="Segoe U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7EFFA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rgb="FF99BBE8"/>
      </bottom>
      <diagonal/>
    </border>
    <border>
      <left/>
      <right/>
      <top/>
      <bottom style="hair">
        <color rgb="FFEEEEEE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4" fontId="2" fillId="0" borderId="2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4" borderId="0" xfId="0" applyFill="1"/>
    <xf numFmtId="0" fontId="5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9"/>
  <sheetViews>
    <sheetView tabSelected="1" zoomScale="110" zoomScaleNormal="110" workbookViewId="0">
      <selection activeCell="AL3" sqref="AL3"/>
    </sheetView>
  </sheetViews>
  <sheetFormatPr defaultRowHeight="15" x14ac:dyDescent="0.25"/>
  <cols>
    <col min="1" max="1" width="9" bestFit="1" customWidth="1"/>
    <col min="2" max="2" width="8.42578125" bestFit="1" customWidth="1"/>
    <col min="3" max="3" width="9.28515625" bestFit="1" customWidth="1"/>
    <col min="4" max="4" width="13.7109375" bestFit="1" customWidth="1"/>
    <col min="5" max="8" width="12.85546875" bestFit="1" customWidth="1"/>
    <col min="9" max="9" width="40.7109375" bestFit="1" customWidth="1"/>
    <col min="10" max="10" width="11.85546875" bestFit="1" customWidth="1"/>
    <col min="11" max="11" width="21.42578125" bestFit="1" customWidth="1"/>
    <col min="12" max="12" width="14.140625" bestFit="1" customWidth="1"/>
    <col min="13" max="13" width="41.28515625" bestFit="1" customWidth="1"/>
    <col min="14" max="14" width="34" bestFit="1" customWidth="1"/>
    <col min="15" max="15" width="9" bestFit="1" customWidth="1"/>
    <col min="16" max="16" width="6.140625" bestFit="1" customWidth="1"/>
    <col min="17" max="17" width="7.7109375" bestFit="1" customWidth="1"/>
    <col min="18" max="18" width="9" bestFit="1" customWidth="1"/>
    <col min="19" max="19" width="10.28515625" bestFit="1" customWidth="1"/>
    <col min="20" max="20" width="13" bestFit="1" customWidth="1"/>
    <col min="21" max="21" width="12.7109375" bestFit="1" customWidth="1"/>
    <col min="22" max="22" width="7.85546875" bestFit="1" customWidth="1"/>
    <col min="23" max="23" width="9.7109375" bestFit="1" customWidth="1"/>
    <col min="24" max="24" width="16.140625" bestFit="1" customWidth="1"/>
    <col min="25" max="25" width="17.5703125" bestFit="1" customWidth="1"/>
    <col min="26" max="26" width="7.85546875" bestFit="1" customWidth="1"/>
    <col min="27" max="27" width="9" bestFit="1" customWidth="1"/>
    <col min="28" max="28" width="7.85546875" bestFit="1" customWidth="1"/>
    <col min="29" max="29" width="15.140625" bestFit="1" customWidth="1"/>
    <col min="30" max="30" width="14.140625" bestFit="1" customWidth="1"/>
    <col min="31" max="31" width="17.7109375" bestFit="1" customWidth="1"/>
    <col min="32" max="32" width="17.5703125" bestFit="1" customWidth="1"/>
    <col min="33" max="33" width="16.42578125" bestFit="1" customWidth="1"/>
    <col min="34" max="34" width="26.5703125" bestFit="1" customWidth="1"/>
    <col min="35" max="35" width="28.7109375" bestFit="1" customWidth="1"/>
    <col min="36" max="36" width="25" bestFit="1" customWidth="1"/>
    <col min="37" max="37" width="37" bestFit="1" customWidth="1"/>
    <col min="38" max="38" width="28.28515625" bestFit="1" customWidth="1"/>
    <col min="39" max="39" width="30.140625" bestFit="1" customWidth="1"/>
    <col min="40" max="40" width="26.42578125" bestFit="1" customWidth="1"/>
    <col min="41" max="41" width="38" bestFit="1" customWidth="1"/>
    <col min="42" max="42" width="18.5703125" bestFit="1" customWidth="1"/>
    <col min="43" max="43" width="20" bestFit="1" customWidth="1"/>
    <col min="44" max="44" width="10" bestFit="1" customWidth="1"/>
    <col min="45" max="45" width="12.140625" bestFit="1" customWidth="1"/>
    <col min="46" max="46" width="15.7109375" bestFit="1" customWidth="1"/>
    <col min="47" max="47" width="15.5703125" bestFit="1" customWidth="1"/>
    <col min="48" max="48" width="18" bestFit="1" customWidth="1"/>
  </cols>
  <sheetData>
    <row r="1" spans="1:48" x14ac:dyDescent="0.25">
      <c r="A1" s="11">
        <v>1</v>
      </c>
      <c r="B1" s="11">
        <f>A1+1</f>
        <v>2</v>
      </c>
      <c r="C1" s="11">
        <f t="shared" ref="C1:AV1" si="0">B1+1</f>
        <v>3</v>
      </c>
      <c r="D1" s="11">
        <f t="shared" si="0"/>
        <v>4</v>
      </c>
      <c r="E1" s="11">
        <f t="shared" si="0"/>
        <v>5</v>
      </c>
      <c r="F1" s="11">
        <f t="shared" si="0"/>
        <v>6</v>
      </c>
      <c r="G1" s="11">
        <f t="shared" si="0"/>
        <v>7</v>
      </c>
      <c r="H1" s="11">
        <f t="shared" si="0"/>
        <v>8</v>
      </c>
      <c r="I1" s="11">
        <f t="shared" si="0"/>
        <v>9</v>
      </c>
      <c r="J1" s="11">
        <f t="shared" si="0"/>
        <v>10</v>
      </c>
      <c r="K1" s="11">
        <f t="shared" si="0"/>
        <v>11</v>
      </c>
      <c r="L1" s="11">
        <f t="shared" si="0"/>
        <v>12</v>
      </c>
      <c r="M1" s="11">
        <f t="shared" si="0"/>
        <v>13</v>
      </c>
      <c r="N1" s="11">
        <f t="shared" si="0"/>
        <v>14</v>
      </c>
      <c r="O1" s="11">
        <f t="shared" si="0"/>
        <v>15</v>
      </c>
      <c r="P1" s="11">
        <f t="shared" si="0"/>
        <v>16</v>
      </c>
      <c r="Q1" s="11">
        <f t="shared" si="0"/>
        <v>17</v>
      </c>
      <c r="R1" s="11">
        <f t="shared" si="0"/>
        <v>18</v>
      </c>
      <c r="S1" s="12">
        <f t="shared" si="0"/>
        <v>19</v>
      </c>
      <c r="T1" s="12">
        <f t="shared" si="0"/>
        <v>20</v>
      </c>
      <c r="U1" s="12">
        <f t="shared" si="0"/>
        <v>21</v>
      </c>
      <c r="V1" s="12">
        <f t="shared" si="0"/>
        <v>22</v>
      </c>
      <c r="W1" s="12">
        <f t="shared" si="0"/>
        <v>23</v>
      </c>
      <c r="X1" s="12">
        <f t="shared" si="0"/>
        <v>24</v>
      </c>
      <c r="Y1" s="12">
        <f t="shared" si="0"/>
        <v>25</v>
      </c>
      <c r="Z1" s="12">
        <f t="shared" si="0"/>
        <v>26</v>
      </c>
      <c r="AA1" s="12">
        <f t="shared" si="0"/>
        <v>27</v>
      </c>
      <c r="AB1" s="12">
        <f t="shared" si="0"/>
        <v>28</v>
      </c>
      <c r="AC1" s="12">
        <f t="shared" si="0"/>
        <v>29</v>
      </c>
      <c r="AD1" s="11">
        <f t="shared" si="0"/>
        <v>30</v>
      </c>
      <c r="AE1" s="11">
        <f t="shared" si="0"/>
        <v>31</v>
      </c>
      <c r="AF1" s="11">
        <f t="shared" si="0"/>
        <v>32</v>
      </c>
      <c r="AG1" s="11">
        <f t="shared" si="0"/>
        <v>33</v>
      </c>
      <c r="AH1" s="12">
        <f t="shared" si="0"/>
        <v>34</v>
      </c>
      <c r="AI1" s="12">
        <f t="shared" si="0"/>
        <v>35</v>
      </c>
      <c r="AJ1" s="12">
        <f t="shared" si="0"/>
        <v>36</v>
      </c>
      <c r="AK1" s="12">
        <f t="shared" si="0"/>
        <v>37</v>
      </c>
      <c r="AL1" s="11">
        <f t="shared" si="0"/>
        <v>38</v>
      </c>
      <c r="AM1" s="11">
        <f t="shared" si="0"/>
        <v>39</v>
      </c>
      <c r="AN1" s="11">
        <f t="shared" si="0"/>
        <v>40</v>
      </c>
      <c r="AO1" s="11">
        <f t="shared" si="0"/>
        <v>41</v>
      </c>
      <c r="AP1" s="12">
        <f t="shared" si="0"/>
        <v>42</v>
      </c>
      <c r="AQ1" s="12">
        <f t="shared" si="0"/>
        <v>43</v>
      </c>
      <c r="AR1" s="12">
        <f t="shared" si="0"/>
        <v>44</v>
      </c>
      <c r="AS1" s="12">
        <f t="shared" si="0"/>
        <v>45</v>
      </c>
      <c r="AT1" s="12">
        <f t="shared" si="0"/>
        <v>46</v>
      </c>
      <c r="AU1" s="12">
        <f t="shared" si="0"/>
        <v>47</v>
      </c>
      <c r="AV1" s="12">
        <f t="shared" si="0"/>
        <v>48</v>
      </c>
    </row>
    <row r="2" spans="1:48" x14ac:dyDescent="0.25">
      <c r="A2" s="9" t="s">
        <v>164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3" t="s">
        <v>165</v>
      </c>
      <c r="T2" s="14"/>
      <c r="U2" s="14"/>
      <c r="V2" s="14"/>
      <c r="W2" s="14"/>
      <c r="X2" s="14"/>
      <c r="Y2" s="14"/>
      <c r="Z2" s="14"/>
      <c r="AA2" s="14"/>
      <c r="AB2" s="14"/>
      <c r="AC2" s="14"/>
      <c r="AD2" s="9" t="s">
        <v>166</v>
      </c>
      <c r="AE2" s="10"/>
      <c r="AF2" s="10"/>
      <c r="AG2" s="10"/>
      <c r="AH2" s="13" t="s">
        <v>169</v>
      </c>
      <c r="AI2" s="14"/>
      <c r="AJ2" s="14"/>
      <c r="AK2" s="14"/>
      <c r="AL2" s="9" t="s">
        <v>168</v>
      </c>
      <c r="AM2" s="10"/>
      <c r="AN2" s="10"/>
      <c r="AO2" s="10"/>
      <c r="AP2" s="13" t="s">
        <v>167</v>
      </c>
      <c r="AQ2" s="13"/>
      <c r="AR2" s="13"/>
      <c r="AS2" s="13"/>
      <c r="AT2" s="13"/>
      <c r="AU2" s="13"/>
      <c r="AV2" s="13"/>
    </row>
    <row r="3" spans="1:48" x14ac:dyDescent="0.25">
      <c r="A3" s="1" t="s">
        <v>0</v>
      </c>
      <c r="B3" s="1" t="s">
        <v>1</v>
      </c>
      <c r="C3" s="2" t="s">
        <v>2</v>
      </c>
      <c r="D3" s="2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142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3" t="s">
        <v>17</v>
      </c>
      <c r="T3" s="3" t="s">
        <v>18</v>
      </c>
      <c r="U3" s="3" t="s">
        <v>19</v>
      </c>
      <c r="V3" s="3" t="s">
        <v>20</v>
      </c>
      <c r="W3" s="3" t="s">
        <v>21</v>
      </c>
      <c r="X3" s="3" t="s">
        <v>141</v>
      </c>
      <c r="Y3" s="3" t="s">
        <v>140</v>
      </c>
      <c r="Z3" s="3" t="s">
        <v>22</v>
      </c>
      <c r="AA3" s="7" t="s">
        <v>143</v>
      </c>
      <c r="AB3" s="3" t="s">
        <v>23</v>
      </c>
      <c r="AC3" s="3" t="s">
        <v>139</v>
      </c>
      <c r="AD3" s="3" t="s">
        <v>144</v>
      </c>
      <c r="AE3" s="3" t="s">
        <v>145</v>
      </c>
      <c r="AF3" s="3" t="s">
        <v>146</v>
      </c>
      <c r="AG3" s="3" t="s">
        <v>147</v>
      </c>
      <c r="AH3" s="3" t="s">
        <v>148</v>
      </c>
      <c r="AI3" s="3" t="s">
        <v>149</v>
      </c>
      <c r="AJ3" s="3" t="s">
        <v>150</v>
      </c>
      <c r="AK3" s="3" t="s">
        <v>151</v>
      </c>
      <c r="AL3" s="3" t="s">
        <v>152</v>
      </c>
      <c r="AM3" s="3" t="s">
        <v>153</v>
      </c>
      <c r="AN3" s="3" t="s">
        <v>154</v>
      </c>
      <c r="AO3" s="3" t="s">
        <v>155</v>
      </c>
      <c r="AP3" s="7" t="s">
        <v>156</v>
      </c>
      <c r="AQ3" s="7" t="s">
        <v>157</v>
      </c>
      <c r="AR3" s="3" t="s">
        <v>138</v>
      </c>
      <c r="AS3" s="3" t="s">
        <v>158</v>
      </c>
      <c r="AT3" s="3" t="s">
        <v>159</v>
      </c>
      <c r="AU3" s="3" t="s">
        <v>160</v>
      </c>
      <c r="AV3" s="3" t="s">
        <v>161</v>
      </c>
    </row>
    <row r="4" spans="1:48" x14ac:dyDescent="0.25">
      <c r="A4" s="4" t="s">
        <v>24</v>
      </c>
      <c r="B4" s="8" t="s">
        <v>163</v>
      </c>
      <c r="C4" s="5">
        <v>1</v>
      </c>
      <c r="D4" s="5" t="s">
        <v>26</v>
      </c>
      <c r="E4" s="4" t="s">
        <v>27</v>
      </c>
      <c r="F4" s="4" t="s">
        <v>28</v>
      </c>
      <c r="G4" s="4" t="s">
        <v>29</v>
      </c>
      <c r="H4" s="4" t="s">
        <v>28</v>
      </c>
      <c r="I4" s="4" t="s">
        <v>30</v>
      </c>
      <c r="J4" s="4" t="s">
        <v>31</v>
      </c>
      <c r="K4" s="4" t="s">
        <v>32</v>
      </c>
      <c r="L4" s="4" t="s">
        <v>33</v>
      </c>
      <c r="M4" s="4" t="s">
        <v>25</v>
      </c>
      <c r="N4" s="4" t="s">
        <v>25</v>
      </c>
      <c r="O4" s="4" t="s">
        <v>42</v>
      </c>
      <c r="P4" s="4"/>
      <c r="Q4" s="4" t="s">
        <v>35</v>
      </c>
      <c r="R4" s="4" t="s">
        <v>35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7800</v>
      </c>
      <c r="Y4" s="6">
        <v>9294</v>
      </c>
      <c r="Z4" s="6">
        <v>0</v>
      </c>
      <c r="AA4" s="6">
        <v>6500</v>
      </c>
      <c r="AB4" s="6">
        <v>7745</v>
      </c>
      <c r="AC4" s="6">
        <v>0</v>
      </c>
      <c r="AD4" s="6">
        <v>77450</v>
      </c>
      <c r="AE4" s="6">
        <v>23235</v>
      </c>
      <c r="AF4" s="6">
        <v>23235</v>
      </c>
      <c r="AG4" s="6">
        <v>23235</v>
      </c>
      <c r="AH4" s="6">
        <v>0</v>
      </c>
      <c r="AI4" s="6">
        <v>65000</v>
      </c>
      <c r="AJ4" s="6">
        <v>-7800</v>
      </c>
      <c r="AK4" s="6">
        <v>-53300</v>
      </c>
      <c r="AL4" s="6">
        <v>0</v>
      </c>
      <c r="AM4" s="6">
        <v>77450</v>
      </c>
      <c r="AN4" s="6">
        <v>-9294</v>
      </c>
      <c r="AO4" s="6">
        <v>-63509</v>
      </c>
      <c r="AP4" s="6">
        <v>154900</v>
      </c>
      <c r="AQ4" s="6">
        <v>123920</v>
      </c>
      <c r="AR4" s="6">
        <v>125469</v>
      </c>
      <c r="AS4" s="6">
        <v>123920</v>
      </c>
      <c r="AT4" s="6">
        <v>38725</v>
      </c>
      <c r="AU4" s="6">
        <v>38725</v>
      </c>
      <c r="AV4" s="6">
        <v>38725</v>
      </c>
    </row>
    <row r="5" spans="1:48" x14ac:dyDescent="0.25">
      <c r="A5" s="4" t="s">
        <v>36</v>
      </c>
      <c r="B5" s="8" t="s">
        <v>162</v>
      </c>
      <c r="C5" s="5">
        <v>1</v>
      </c>
      <c r="D5" s="5" t="s">
        <v>26</v>
      </c>
      <c r="E5" s="4" t="s">
        <v>37</v>
      </c>
      <c r="F5" s="4" t="s">
        <v>38</v>
      </c>
      <c r="G5" s="4" t="s">
        <v>39</v>
      </c>
      <c r="H5" s="4" t="s">
        <v>38</v>
      </c>
      <c r="I5" s="4" t="s">
        <v>30</v>
      </c>
      <c r="J5" s="4" t="s">
        <v>40</v>
      </c>
      <c r="K5" s="4" t="s">
        <v>41</v>
      </c>
      <c r="L5" s="4" t="s">
        <v>33</v>
      </c>
      <c r="M5" s="4" t="s">
        <v>133</v>
      </c>
      <c r="N5" s="4" t="s">
        <v>134</v>
      </c>
      <c r="O5" s="4" t="s">
        <v>42</v>
      </c>
      <c r="P5" s="4"/>
      <c r="Q5" s="4" t="s">
        <v>35</v>
      </c>
      <c r="R5" s="4" t="s">
        <v>35</v>
      </c>
      <c r="S5" s="6">
        <v>9000</v>
      </c>
      <c r="T5" s="6">
        <v>0</v>
      </c>
      <c r="U5" s="6">
        <v>0</v>
      </c>
      <c r="V5" s="6">
        <v>0</v>
      </c>
      <c r="W5" s="6">
        <v>0</v>
      </c>
      <c r="X5" s="6">
        <v>6120</v>
      </c>
      <c r="Y5" s="6">
        <v>0</v>
      </c>
      <c r="Z5" s="6">
        <v>4224</v>
      </c>
      <c r="AA5" s="6">
        <v>6000</v>
      </c>
      <c r="AB5" s="6">
        <v>0</v>
      </c>
      <c r="AC5" s="6">
        <v>7500</v>
      </c>
      <c r="AD5" s="6">
        <v>0</v>
      </c>
      <c r="AE5" s="6">
        <v>0</v>
      </c>
      <c r="AF5" s="6">
        <v>-9000</v>
      </c>
      <c r="AG5" s="6">
        <v>-21672</v>
      </c>
      <c r="AH5" s="6">
        <v>0</v>
      </c>
      <c r="AI5" s="6">
        <v>60000</v>
      </c>
      <c r="AJ5" s="6">
        <v>-15120</v>
      </c>
      <c r="AK5" s="6">
        <v>-57120</v>
      </c>
      <c r="AL5" s="6">
        <v>0</v>
      </c>
      <c r="AM5" s="6">
        <v>0</v>
      </c>
      <c r="AN5" s="6">
        <v>0</v>
      </c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6">
        <v>0</v>
      </c>
      <c r="AU5" s="6">
        <v>9000</v>
      </c>
      <c r="AV5" s="6">
        <v>-8740.7999999999993</v>
      </c>
    </row>
    <row r="6" spans="1:48" x14ac:dyDescent="0.25">
      <c r="A6" s="4" t="s">
        <v>43</v>
      </c>
      <c r="B6" s="8" t="s">
        <v>162</v>
      </c>
      <c r="C6" s="5">
        <v>1</v>
      </c>
      <c r="D6" s="5" t="s">
        <v>26</v>
      </c>
      <c r="E6" s="4" t="s">
        <v>37</v>
      </c>
      <c r="F6" s="4" t="s">
        <v>38</v>
      </c>
      <c r="G6" s="4" t="s">
        <v>39</v>
      </c>
      <c r="H6" s="4" t="s">
        <v>38</v>
      </c>
      <c r="I6" s="4" t="s">
        <v>44</v>
      </c>
      <c r="J6" s="4" t="s">
        <v>40</v>
      </c>
      <c r="K6" s="4" t="s">
        <v>45</v>
      </c>
      <c r="L6" s="4" t="s">
        <v>33</v>
      </c>
      <c r="M6" s="4" t="s">
        <v>135</v>
      </c>
      <c r="N6" s="4" t="s">
        <v>136</v>
      </c>
      <c r="O6" s="4" t="s">
        <v>42</v>
      </c>
      <c r="P6" s="4"/>
      <c r="Q6" s="4" t="s">
        <v>35</v>
      </c>
      <c r="R6" s="4" t="s">
        <v>35</v>
      </c>
      <c r="S6" s="6">
        <v>23750</v>
      </c>
      <c r="T6" s="6">
        <v>15000</v>
      </c>
      <c r="U6" s="6">
        <v>0</v>
      </c>
      <c r="V6" s="6">
        <v>0</v>
      </c>
      <c r="W6" s="6">
        <v>0</v>
      </c>
      <c r="X6" s="6">
        <v>9450</v>
      </c>
      <c r="Y6" s="6">
        <v>10500</v>
      </c>
      <c r="Z6" s="6">
        <v>2000</v>
      </c>
      <c r="AA6" s="6">
        <v>9000</v>
      </c>
      <c r="AB6" s="6">
        <v>10000</v>
      </c>
      <c r="AC6" s="6">
        <v>0</v>
      </c>
      <c r="AD6" s="6">
        <v>100000</v>
      </c>
      <c r="AE6" s="6">
        <v>23500</v>
      </c>
      <c r="AF6" s="6">
        <v>-15250</v>
      </c>
      <c r="AG6" s="6">
        <v>-19950</v>
      </c>
      <c r="AH6" s="6">
        <v>0</v>
      </c>
      <c r="AI6" s="6">
        <v>90000</v>
      </c>
      <c r="AJ6" s="6">
        <v>-20700</v>
      </c>
      <c r="AK6" s="6">
        <v>-104550</v>
      </c>
      <c r="AL6" s="6">
        <v>0</v>
      </c>
      <c r="AM6" s="6">
        <v>100000</v>
      </c>
      <c r="AN6" s="6">
        <v>-23000</v>
      </c>
      <c r="AO6" s="6">
        <v>-114500</v>
      </c>
      <c r="AP6" s="6">
        <v>120000</v>
      </c>
      <c r="AQ6" s="6">
        <v>96000</v>
      </c>
      <c r="AR6" s="6">
        <v>124000</v>
      </c>
      <c r="AS6" s="6">
        <v>96000</v>
      </c>
      <c r="AT6" s="6">
        <v>-14000</v>
      </c>
      <c r="AU6" s="6">
        <v>24750</v>
      </c>
      <c r="AV6" s="6">
        <v>16350</v>
      </c>
    </row>
    <row r="7" spans="1:48" x14ac:dyDescent="0.25">
      <c r="A7" s="4" t="s">
        <v>46</v>
      </c>
      <c r="B7" s="4" t="s">
        <v>25</v>
      </c>
      <c r="C7" s="5">
        <v>1</v>
      </c>
      <c r="D7" s="5" t="s">
        <v>26</v>
      </c>
      <c r="E7" s="4" t="s">
        <v>47</v>
      </c>
      <c r="F7" s="4" t="s">
        <v>48</v>
      </c>
      <c r="G7" s="4" t="s">
        <v>49</v>
      </c>
      <c r="H7" s="4" t="s">
        <v>48</v>
      </c>
      <c r="I7" s="4" t="s">
        <v>50</v>
      </c>
      <c r="J7" s="4" t="s">
        <v>31</v>
      </c>
      <c r="K7" s="4" t="s">
        <v>51</v>
      </c>
      <c r="L7" s="4" t="s">
        <v>52</v>
      </c>
      <c r="M7" s="4" t="s">
        <v>53</v>
      </c>
      <c r="N7" s="4"/>
      <c r="O7" s="4" t="s">
        <v>42</v>
      </c>
      <c r="P7" s="4"/>
      <c r="Q7" s="4" t="s">
        <v>35</v>
      </c>
      <c r="R7" s="4" t="s">
        <v>35</v>
      </c>
      <c r="S7" s="6">
        <v>27550</v>
      </c>
      <c r="T7" s="6">
        <v>10000</v>
      </c>
      <c r="U7" s="6">
        <v>0</v>
      </c>
      <c r="V7" s="6">
        <v>0</v>
      </c>
      <c r="W7" s="6">
        <v>0</v>
      </c>
      <c r="X7" s="6">
        <v>31494</v>
      </c>
      <c r="Y7" s="6">
        <v>31494</v>
      </c>
      <c r="Z7" s="6">
        <v>2000</v>
      </c>
      <c r="AA7" s="6">
        <v>29000</v>
      </c>
      <c r="AB7" s="6">
        <v>29000</v>
      </c>
      <c r="AC7" s="6">
        <v>0</v>
      </c>
      <c r="AD7" s="6">
        <v>290000</v>
      </c>
      <c r="AE7" s="6">
        <v>87000</v>
      </c>
      <c r="AF7" s="6">
        <v>49450</v>
      </c>
      <c r="AG7" s="6">
        <v>43450</v>
      </c>
      <c r="AH7" s="6">
        <v>0</v>
      </c>
      <c r="AI7" s="6">
        <v>290000</v>
      </c>
      <c r="AJ7" s="6">
        <v>-59044</v>
      </c>
      <c r="AK7" s="6">
        <v>-272044</v>
      </c>
      <c r="AL7" s="6">
        <v>0</v>
      </c>
      <c r="AM7" s="6">
        <v>290000</v>
      </c>
      <c r="AN7" s="6">
        <v>-59044</v>
      </c>
      <c r="AO7" s="6">
        <v>-272044</v>
      </c>
      <c r="AP7" s="6">
        <v>1015000</v>
      </c>
      <c r="AQ7" s="6">
        <v>812000</v>
      </c>
      <c r="AR7" s="6">
        <v>852044</v>
      </c>
      <c r="AS7" s="6">
        <v>135332.56</v>
      </c>
      <c r="AT7" s="6">
        <v>-183667.44</v>
      </c>
      <c r="AU7" s="6">
        <v>-146117.44</v>
      </c>
      <c r="AV7" s="6">
        <v>-154517.44</v>
      </c>
    </row>
    <row r="8" spans="1:48" x14ac:dyDescent="0.25">
      <c r="A8" s="4" t="s">
        <v>54</v>
      </c>
      <c r="B8" s="4" t="s">
        <v>25</v>
      </c>
      <c r="C8" s="5">
        <v>1</v>
      </c>
      <c r="D8" s="5" t="s">
        <v>55</v>
      </c>
      <c r="E8" s="4" t="s">
        <v>47</v>
      </c>
      <c r="F8" s="4" t="s">
        <v>56</v>
      </c>
      <c r="G8" s="4" t="s">
        <v>49</v>
      </c>
      <c r="H8" s="4" t="s">
        <v>56</v>
      </c>
      <c r="I8" s="4" t="s">
        <v>57</v>
      </c>
      <c r="J8" s="4" t="s">
        <v>58</v>
      </c>
      <c r="K8" s="4" t="s">
        <v>59</v>
      </c>
      <c r="L8" s="4" t="s">
        <v>33</v>
      </c>
      <c r="M8" s="4" t="s">
        <v>25</v>
      </c>
      <c r="N8" s="4" t="s">
        <v>25</v>
      </c>
      <c r="O8" s="4" t="s">
        <v>42</v>
      </c>
      <c r="P8" s="4"/>
      <c r="Q8" s="4" t="s">
        <v>35</v>
      </c>
      <c r="R8" s="4" t="s">
        <v>35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8520</v>
      </c>
      <c r="Y8" s="6">
        <v>8520</v>
      </c>
      <c r="Z8" s="6">
        <v>2713</v>
      </c>
      <c r="AA8" s="6">
        <v>7100</v>
      </c>
      <c r="AB8" s="6">
        <v>7100</v>
      </c>
      <c r="AC8" s="6">
        <v>0</v>
      </c>
      <c r="AD8" s="6">
        <v>71000</v>
      </c>
      <c r="AE8" s="6">
        <v>18195.169999999998</v>
      </c>
      <c r="AF8" s="6">
        <v>18195.169999999998</v>
      </c>
      <c r="AG8" s="6">
        <v>11236.0537</v>
      </c>
      <c r="AH8" s="6">
        <v>0</v>
      </c>
      <c r="AI8" s="6">
        <v>71000</v>
      </c>
      <c r="AJ8" s="6">
        <v>-8520</v>
      </c>
      <c r="AK8" s="6">
        <v>-61325</v>
      </c>
      <c r="AL8" s="6">
        <v>0</v>
      </c>
      <c r="AM8" s="6">
        <v>71000</v>
      </c>
      <c r="AN8" s="6">
        <v>-8520</v>
      </c>
      <c r="AO8" s="6">
        <v>-61325</v>
      </c>
      <c r="AP8" s="6">
        <v>106500</v>
      </c>
      <c r="AQ8" s="6">
        <v>85200</v>
      </c>
      <c r="AR8" s="6">
        <v>86620</v>
      </c>
      <c r="AS8" s="6">
        <v>85200</v>
      </c>
      <c r="AT8" s="6">
        <v>7100</v>
      </c>
      <c r="AU8" s="6">
        <v>7100</v>
      </c>
      <c r="AV8" s="6">
        <v>-4294.6000000000004</v>
      </c>
    </row>
    <row r="9" spans="1:48" x14ac:dyDescent="0.25">
      <c r="A9" s="4" t="s">
        <v>60</v>
      </c>
      <c r="B9" s="4" t="s">
        <v>25</v>
      </c>
      <c r="C9" s="5">
        <v>1</v>
      </c>
      <c r="D9" s="5" t="s">
        <v>26</v>
      </c>
      <c r="E9" s="4" t="s">
        <v>47</v>
      </c>
      <c r="F9" s="4" t="s">
        <v>48</v>
      </c>
      <c r="G9" s="4" t="s">
        <v>49</v>
      </c>
      <c r="H9" s="4" t="s">
        <v>48</v>
      </c>
      <c r="I9" s="4" t="s">
        <v>50</v>
      </c>
      <c r="J9" s="4" t="s">
        <v>58</v>
      </c>
      <c r="K9" s="4" t="s">
        <v>51</v>
      </c>
      <c r="L9" s="4" t="s">
        <v>52</v>
      </c>
      <c r="M9" s="4" t="s">
        <v>53</v>
      </c>
      <c r="N9" s="4" t="s">
        <v>25</v>
      </c>
      <c r="O9" s="4" t="s">
        <v>42</v>
      </c>
      <c r="P9" s="4"/>
      <c r="Q9" s="4" t="s">
        <v>35</v>
      </c>
      <c r="R9" s="4" t="s">
        <v>35</v>
      </c>
      <c r="S9" s="6">
        <v>0</v>
      </c>
      <c r="T9" s="6">
        <v>10000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-10000</v>
      </c>
      <c r="AG9" s="6">
        <v>-10000</v>
      </c>
      <c r="AH9" s="6">
        <v>0</v>
      </c>
      <c r="AI9" s="6">
        <v>0</v>
      </c>
      <c r="AJ9" s="6">
        <v>0</v>
      </c>
      <c r="AK9" s="6">
        <v>-10000</v>
      </c>
      <c r="AL9" s="6">
        <v>0</v>
      </c>
      <c r="AM9" s="6">
        <v>0</v>
      </c>
      <c r="AN9" s="6">
        <v>0</v>
      </c>
      <c r="AO9" s="6">
        <v>-10000</v>
      </c>
      <c r="AP9" s="6">
        <v>0</v>
      </c>
      <c r="AQ9" s="6">
        <v>0</v>
      </c>
      <c r="AR9" s="6">
        <v>10000</v>
      </c>
      <c r="AS9" s="6">
        <v>0</v>
      </c>
      <c r="AT9" s="6">
        <v>0</v>
      </c>
      <c r="AU9" s="6">
        <v>10000</v>
      </c>
      <c r="AV9" s="6">
        <v>10000</v>
      </c>
    </row>
    <row r="10" spans="1:48" x14ac:dyDescent="0.25">
      <c r="A10" s="4" t="s">
        <v>61</v>
      </c>
      <c r="B10" s="4" t="s">
        <v>25</v>
      </c>
      <c r="C10" s="5">
        <v>1</v>
      </c>
      <c r="D10" s="5" t="s">
        <v>55</v>
      </c>
      <c r="E10" s="4" t="s">
        <v>62</v>
      </c>
      <c r="F10" s="4" t="s">
        <v>63</v>
      </c>
      <c r="G10" s="4" t="s">
        <v>64</v>
      </c>
      <c r="H10" s="4" t="s">
        <v>63</v>
      </c>
      <c r="I10" s="4" t="s">
        <v>30</v>
      </c>
      <c r="J10" s="4" t="s">
        <v>40</v>
      </c>
      <c r="K10" s="4" t="s">
        <v>65</v>
      </c>
      <c r="L10" s="4" t="s">
        <v>52</v>
      </c>
      <c r="M10" s="4" t="s">
        <v>25</v>
      </c>
      <c r="N10" s="4" t="s">
        <v>25</v>
      </c>
      <c r="O10" s="4" t="s">
        <v>42</v>
      </c>
      <c r="P10" s="4"/>
      <c r="Q10" s="4" t="s">
        <v>35</v>
      </c>
      <c r="R10" s="4" t="s">
        <v>35</v>
      </c>
      <c r="S10" s="6">
        <v>500139</v>
      </c>
      <c r="T10" s="6">
        <v>20000</v>
      </c>
      <c r="U10" s="6">
        <v>0</v>
      </c>
      <c r="V10" s="6">
        <v>0</v>
      </c>
      <c r="W10" s="6">
        <v>0</v>
      </c>
      <c r="X10" s="6">
        <v>68460</v>
      </c>
      <c r="Y10" s="6">
        <v>71578.92</v>
      </c>
      <c r="Z10" s="6">
        <v>5715</v>
      </c>
      <c r="AA10" s="6">
        <v>81500</v>
      </c>
      <c r="AB10" s="6">
        <v>85213</v>
      </c>
      <c r="AC10" s="6">
        <v>0</v>
      </c>
      <c r="AD10" s="6">
        <v>852130</v>
      </c>
      <c r="AE10" s="6">
        <v>255639</v>
      </c>
      <c r="AF10" s="6">
        <v>-264500</v>
      </c>
      <c r="AG10" s="6">
        <v>-281645</v>
      </c>
      <c r="AH10" s="6">
        <v>0</v>
      </c>
      <c r="AI10" s="6">
        <v>815000</v>
      </c>
      <c r="AJ10" s="6">
        <v>-312960</v>
      </c>
      <c r="AK10" s="6">
        <v>-903460</v>
      </c>
      <c r="AL10" s="6">
        <v>0</v>
      </c>
      <c r="AM10" s="6">
        <v>852130</v>
      </c>
      <c r="AN10" s="6">
        <v>-327217.91999999998</v>
      </c>
      <c r="AO10" s="6">
        <v>-943708.92</v>
      </c>
      <c r="AP10" s="6">
        <v>4260650</v>
      </c>
      <c r="AQ10" s="6">
        <v>3408520</v>
      </c>
      <c r="AR10" s="6">
        <v>3670524.92</v>
      </c>
      <c r="AS10" s="6">
        <v>568084.39431999996</v>
      </c>
      <c r="AT10" s="6">
        <v>-369258.60567999998</v>
      </c>
      <c r="AU10" s="6">
        <v>150880.39431999999</v>
      </c>
      <c r="AV10" s="6">
        <v>126877.39432000001</v>
      </c>
    </row>
    <row r="11" spans="1:48" x14ac:dyDescent="0.25">
      <c r="A11" s="4" t="s">
        <v>66</v>
      </c>
      <c r="B11" s="4" t="s">
        <v>25</v>
      </c>
      <c r="C11" s="5">
        <v>1</v>
      </c>
      <c r="D11" s="5" t="s">
        <v>55</v>
      </c>
      <c r="E11" s="4" t="s">
        <v>67</v>
      </c>
      <c r="F11" s="4" t="s">
        <v>63</v>
      </c>
      <c r="G11" s="4" t="s">
        <v>68</v>
      </c>
      <c r="H11" s="4" t="s">
        <v>63</v>
      </c>
      <c r="I11" s="4" t="s">
        <v>57</v>
      </c>
      <c r="J11" s="4" t="s">
        <v>58</v>
      </c>
      <c r="K11" s="4" t="s">
        <v>69</v>
      </c>
      <c r="L11" s="4" t="s">
        <v>33</v>
      </c>
      <c r="M11" s="4" t="s">
        <v>137</v>
      </c>
      <c r="N11" s="4" t="s">
        <v>25</v>
      </c>
      <c r="O11" s="4" t="s">
        <v>42</v>
      </c>
      <c r="P11" s="4"/>
      <c r="Q11" s="4" t="s">
        <v>35</v>
      </c>
      <c r="R11" s="4" t="s">
        <v>35</v>
      </c>
      <c r="S11" s="6">
        <v>30150</v>
      </c>
      <c r="T11" s="6">
        <v>14500</v>
      </c>
      <c r="U11" s="6">
        <v>0</v>
      </c>
      <c r="V11" s="6">
        <v>0</v>
      </c>
      <c r="W11" s="6">
        <v>0</v>
      </c>
      <c r="X11" s="6">
        <v>14832</v>
      </c>
      <c r="Y11" s="6">
        <v>15882.931200000001</v>
      </c>
      <c r="Z11" s="6">
        <v>2304</v>
      </c>
      <c r="AA11" s="6">
        <v>15000</v>
      </c>
      <c r="AB11" s="6">
        <v>15974</v>
      </c>
      <c r="AC11" s="6">
        <v>0</v>
      </c>
      <c r="AD11" s="6">
        <v>75153.55</v>
      </c>
      <c r="AE11" s="6">
        <v>16156.775799999999</v>
      </c>
      <c r="AF11" s="6">
        <v>-28493.224200000001</v>
      </c>
      <c r="AG11" s="6">
        <v>-31211.944200000002</v>
      </c>
      <c r="AH11" s="6">
        <v>0</v>
      </c>
      <c r="AI11" s="6">
        <v>153750</v>
      </c>
      <c r="AJ11" s="6">
        <v>-44982</v>
      </c>
      <c r="AK11" s="6">
        <v>-177982</v>
      </c>
      <c r="AL11" s="6">
        <v>0</v>
      </c>
      <c r="AM11" s="6">
        <v>164465.5</v>
      </c>
      <c r="AN11" s="6">
        <v>-47990.671199999997</v>
      </c>
      <c r="AO11" s="6">
        <v>-188685.27119999999</v>
      </c>
      <c r="AP11" s="6">
        <v>206863.3</v>
      </c>
      <c r="AQ11" s="6">
        <v>165490.64000000001</v>
      </c>
      <c r="AR11" s="6">
        <v>216732.8112</v>
      </c>
      <c r="AS11" s="6">
        <v>165490.64000000001</v>
      </c>
      <c r="AT11" s="6">
        <v>83342.747600000002</v>
      </c>
      <c r="AU11" s="6">
        <v>127992.7476</v>
      </c>
      <c r="AV11" s="6">
        <v>106911.1476</v>
      </c>
    </row>
    <row r="12" spans="1:48" x14ac:dyDescent="0.25">
      <c r="A12" s="4" t="s">
        <v>70</v>
      </c>
      <c r="B12" s="4"/>
      <c r="C12" s="5">
        <v>2</v>
      </c>
      <c r="D12" s="5" t="s">
        <v>55</v>
      </c>
      <c r="E12" s="4" t="s">
        <v>28</v>
      </c>
      <c r="F12" s="4" t="s">
        <v>71</v>
      </c>
      <c r="G12" s="4" t="s">
        <v>72</v>
      </c>
      <c r="H12" s="4" t="s">
        <v>71</v>
      </c>
      <c r="I12" s="4" t="s">
        <v>73</v>
      </c>
      <c r="J12" s="4" t="s">
        <v>74</v>
      </c>
      <c r="K12" s="4" t="s">
        <v>41</v>
      </c>
      <c r="L12" s="4" t="s">
        <v>52</v>
      </c>
      <c r="M12" s="4" t="s">
        <v>25</v>
      </c>
      <c r="N12" s="4" t="s">
        <v>25</v>
      </c>
      <c r="O12" s="4" t="s">
        <v>42</v>
      </c>
      <c r="P12" s="4"/>
      <c r="Q12" s="4" t="s">
        <v>35</v>
      </c>
      <c r="R12" s="4" t="s">
        <v>35</v>
      </c>
      <c r="S12" s="6">
        <v>0</v>
      </c>
      <c r="T12" s="6">
        <v>0</v>
      </c>
      <c r="U12" s="6">
        <v>0</v>
      </c>
      <c r="V12" s="6">
        <v>100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-100</v>
      </c>
      <c r="AG12" s="6">
        <v>-100</v>
      </c>
      <c r="AH12" s="6">
        <v>0</v>
      </c>
      <c r="AI12" s="6">
        <v>0</v>
      </c>
      <c r="AJ12" s="6">
        <v>0</v>
      </c>
      <c r="AK12" s="6">
        <v>-100</v>
      </c>
      <c r="AL12" s="6">
        <v>0</v>
      </c>
      <c r="AM12" s="6">
        <v>0</v>
      </c>
      <c r="AN12" s="6">
        <v>0</v>
      </c>
      <c r="AO12" s="6">
        <v>-100</v>
      </c>
      <c r="AP12" s="6">
        <v>0</v>
      </c>
      <c r="AQ12" s="6">
        <v>0</v>
      </c>
      <c r="AR12" s="6">
        <v>100</v>
      </c>
      <c r="AS12" s="6">
        <v>0</v>
      </c>
      <c r="AT12" s="6">
        <v>0</v>
      </c>
      <c r="AU12" s="6">
        <v>100</v>
      </c>
      <c r="AV12" s="6">
        <v>100</v>
      </c>
    </row>
    <row r="13" spans="1:48" x14ac:dyDescent="0.25">
      <c r="A13" s="4" t="s">
        <v>75</v>
      </c>
      <c r="B13" s="4" t="s">
        <v>25</v>
      </c>
      <c r="C13" s="5">
        <v>2</v>
      </c>
      <c r="D13" s="5" t="s">
        <v>55</v>
      </c>
      <c r="E13" s="4" t="s">
        <v>38</v>
      </c>
      <c r="F13" s="4" t="s">
        <v>76</v>
      </c>
      <c r="G13" s="4" t="s">
        <v>77</v>
      </c>
      <c r="H13" s="4" t="s">
        <v>76</v>
      </c>
      <c r="I13" s="4" t="s">
        <v>78</v>
      </c>
      <c r="J13" s="4" t="s">
        <v>40</v>
      </c>
      <c r="K13" s="4" t="s">
        <v>79</v>
      </c>
      <c r="L13" s="4" t="s">
        <v>80</v>
      </c>
      <c r="M13" s="4" t="s">
        <v>81</v>
      </c>
      <c r="N13" s="4" t="s">
        <v>25</v>
      </c>
      <c r="O13" s="4" t="s">
        <v>42</v>
      </c>
      <c r="P13" s="4"/>
      <c r="Q13" s="4" t="s">
        <v>35</v>
      </c>
      <c r="R13" s="4" t="s">
        <v>35</v>
      </c>
      <c r="S13" s="6">
        <v>13412</v>
      </c>
      <c r="T13" s="6">
        <v>0</v>
      </c>
      <c r="U13" s="6">
        <v>0</v>
      </c>
      <c r="V13" s="6">
        <v>0</v>
      </c>
      <c r="W13" s="6">
        <v>0</v>
      </c>
      <c r="X13" s="6">
        <v>7560</v>
      </c>
      <c r="Y13" s="6">
        <v>6924.96</v>
      </c>
      <c r="Z13" s="6">
        <v>1600</v>
      </c>
      <c r="AA13" s="6">
        <v>7000</v>
      </c>
      <c r="AB13" s="6">
        <v>6412</v>
      </c>
      <c r="AC13" s="6">
        <v>0</v>
      </c>
      <c r="AD13" s="6">
        <v>64120</v>
      </c>
      <c r="AE13" s="6">
        <v>19236</v>
      </c>
      <c r="AF13" s="6">
        <v>5824</v>
      </c>
      <c r="AG13" s="6">
        <v>1024</v>
      </c>
      <c r="AH13" s="6">
        <v>0</v>
      </c>
      <c r="AI13" s="6">
        <v>70000</v>
      </c>
      <c r="AJ13" s="6">
        <v>-14560</v>
      </c>
      <c r="AK13" s="6">
        <v>-63560</v>
      </c>
      <c r="AL13" s="6">
        <v>0</v>
      </c>
      <c r="AM13" s="6">
        <v>64120</v>
      </c>
      <c r="AN13" s="6">
        <v>-13336.96</v>
      </c>
      <c r="AO13" s="6">
        <v>-58220.959999999999</v>
      </c>
      <c r="AP13" s="6">
        <v>134652</v>
      </c>
      <c r="AQ13" s="6">
        <v>107721.60000000001</v>
      </c>
      <c r="AR13" s="6">
        <v>114646.56</v>
      </c>
      <c r="AS13" s="6">
        <v>107721.60000000001</v>
      </c>
      <c r="AT13" s="6">
        <v>37189.599999999999</v>
      </c>
      <c r="AU13" s="6">
        <v>50601.599999999999</v>
      </c>
      <c r="AV13" s="6">
        <v>43881.599999999999</v>
      </c>
    </row>
    <row r="14" spans="1:48" x14ac:dyDescent="0.25">
      <c r="A14" s="4" t="s">
        <v>82</v>
      </c>
      <c r="B14" s="4" t="s">
        <v>25</v>
      </c>
      <c r="C14" s="5">
        <v>2</v>
      </c>
      <c r="D14" s="5" t="s">
        <v>55</v>
      </c>
      <c r="E14" s="4" t="s">
        <v>83</v>
      </c>
      <c r="F14" s="4" t="s">
        <v>84</v>
      </c>
      <c r="G14" s="4" t="s">
        <v>85</v>
      </c>
      <c r="H14" s="4" t="s">
        <v>84</v>
      </c>
      <c r="I14" s="4" t="s">
        <v>50</v>
      </c>
      <c r="J14" s="4" t="s">
        <v>31</v>
      </c>
      <c r="K14" s="4" t="s">
        <v>51</v>
      </c>
      <c r="L14" s="4" t="s">
        <v>52</v>
      </c>
      <c r="M14" s="4" t="s">
        <v>53</v>
      </c>
      <c r="N14" s="4"/>
      <c r="O14" s="4" t="s">
        <v>42</v>
      </c>
      <c r="P14" s="4"/>
      <c r="Q14" s="4" t="s">
        <v>35</v>
      </c>
      <c r="R14" s="4" t="s">
        <v>35</v>
      </c>
      <c r="S14" s="6">
        <v>27550</v>
      </c>
      <c r="T14" s="6">
        <v>10000</v>
      </c>
      <c r="U14" s="6">
        <v>0</v>
      </c>
      <c r="V14" s="6">
        <v>0</v>
      </c>
      <c r="W14" s="6">
        <v>0</v>
      </c>
      <c r="X14" s="6">
        <v>31494</v>
      </c>
      <c r="Y14" s="6">
        <v>31494</v>
      </c>
      <c r="Z14" s="6">
        <v>2000</v>
      </c>
      <c r="AA14" s="6">
        <v>29000</v>
      </c>
      <c r="AB14" s="6">
        <v>29000</v>
      </c>
      <c r="AC14" s="6">
        <v>0</v>
      </c>
      <c r="AD14" s="6">
        <v>290000</v>
      </c>
      <c r="AE14" s="6">
        <v>87000</v>
      </c>
      <c r="AF14" s="6">
        <v>49450</v>
      </c>
      <c r="AG14" s="6">
        <v>43450</v>
      </c>
      <c r="AH14" s="6">
        <v>0</v>
      </c>
      <c r="AI14" s="6">
        <v>290000</v>
      </c>
      <c r="AJ14" s="6">
        <v>-59044</v>
      </c>
      <c r="AK14" s="6">
        <v>-272044</v>
      </c>
      <c r="AL14" s="6">
        <v>0</v>
      </c>
      <c r="AM14" s="6">
        <v>290000</v>
      </c>
      <c r="AN14" s="6">
        <v>-59044</v>
      </c>
      <c r="AO14" s="6">
        <v>-272044</v>
      </c>
      <c r="AP14" s="6">
        <v>1015000</v>
      </c>
      <c r="AQ14" s="6">
        <v>812000</v>
      </c>
      <c r="AR14" s="6">
        <v>852044</v>
      </c>
      <c r="AS14" s="6">
        <v>135332.56</v>
      </c>
      <c r="AT14" s="6">
        <v>-183667.44</v>
      </c>
      <c r="AU14" s="6">
        <v>-146117.44</v>
      </c>
      <c r="AV14" s="6">
        <v>-154517.44</v>
      </c>
    </row>
    <row r="15" spans="1:48" x14ac:dyDescent="0.25">
      <c r="A15" s="4" t="s">
        <v>86</v>
      </c>
      <c r="B15" s="4" t="s">
        <v>25</v>
      </c>
      <c r="C15" s="5">
        <v>2</v>
      </c>
      <c r="D15" s="5" t="s">
        <v>55</v>
      </c>
      <c r="E15" s="4" t="s">
        <v>83</v>
      </c>
      <c r="F15" s="4" t="s">
        <v>84</v>
      </c>
      <c r="G15" s="4" t="s">
        <v>85</v>
      </c>
      <c r="H15" s="4" t="s">
        <v>84</v>
      </c>
      <c r="I15" s="4" t="s">
        <v>50</v>
      </c>
      <c r="J15" s="4" t="s">
        <v>58</v>
      </c>
      <c r="K15" s="4" t="s">
        <v>51</v>
      </c>
      <c r="L15" s="4" t="s">
        <v>52</v>
      </c>
      <c r="M15" s="4" t="s">
        <v>53</v>
      </c>
      <c r="N15" s="4"/>
      <c r="O15" s="4" t="s">
        <v>42</v>
      </c>
      <c r="P15" s="4"/>
      <c r="Q15" s="4" t="s">
        <v>35</v>
      </c>
      <c r="R15" s="4" t="s">
        <v>35</v>
      </c>
      <c r="S15" s="6">
        <v>0</v>
      </c>
      <c r="T15" s="6">
        <v>10000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-10000</v>
      </c>
      <c r="AG15" s="6">
        <v>-10000</v>
      </c>
      <c r="AH15" s="6">
        <v>0</v>
      </c>
      <c r="AI15" s="6">
        <v>0</v>
      </c>
      <c r="AJ15" s="6">
        <v>0</v>
      </c>
      <c r="AK15" s="6">
        <v>-10000</v>
      </c>
      <c r="AL15" s="6">
        <v>0</v>
      </c>
      <c r="AM15" s="6">
        <v>0</v>
      </c>
      <c r="AN15" s="6">
        <v>0</v>
      </c>
      <c r="AO15" s="6">
        <v>-10000</v>
      </c>
      <c r="AP15" s="6">
        <v>0</v>
      </c>
      <c r="AQ15" s="6">
        <v>0</v>
      </c>
      <c r="AR15" s="6">
        <v>10000</v>
      </c>
      <c r="AS15" s="6">
        <v>0</v>
      </c>
      <c r="AT15" s="6">
        <v>0</v>
      </c>
      <c r="AU15" s="6">
        <v>10000</v>
      </c>
      <c r="AV15" s="6">
        <v>10000</v>
      </c>
    </row>
    <row r="16" spans="1:48" x14ac:dyDescent="0.25">
      <c r="A16" s="4" t="s">
        <v>87</v>
      </c>
      <c r="B16" s="4" t="s">
        <v>25</v>
      </c>
      <c r="C16" s="5">
        <v>3</v>
      </c>
      <c r="D16" s="5" t="s">
        <v>88</v>
      </c>
      <c r="E16" s="4" t="s">
        <v>76</v>
      </c>
      <c r="F16" s="4" t="s">
        <v>89</v>
      </c>
      <c r="G16" s="4" t="s">
        <v>72</v>
      </c>
      <c r="H16" s="4" t="s">
        <v>89</v>
      </c>
      <c r="I16" s="4" t="s">
        <v>30</v>
      </c>
      <c r="J16" s="4" t="s">
        <v>40</v>
      </c>
      <c r="K16" s="4" t="s">
        <v>90</v>
      </c>
      <c r="L16" s="4" t="s">
        <v>33</v>
      </c>
      <c r="M16" s="4" t="s">
        <v>25</v>
      </c>
      <c r="N16" s="4" t="s">
        <v>25</v>
      </c>
      <c r="O16" s="4" t="s">
        <v>42</v>
      </c>
      <c r="P16" s="4"/>
      <c r="Q16" s="4" t="s">
        <v>35</v>
      </c>
      <c r="R16" s="4" t="s">
        <v>35</v>
      </c>
      <c r="S16" s="6">
        <v>17238</v>
      </c>
      <c r="T16" s="6">
        <v>50000</v>
      </c>
      <c r="U16" s="6">
        <v>0</v>
      </c>
      <c r="V16" s="6">
        <v>0</v>
      </c>
      <c r="W16" s="6">
        <v>0</v>
      </c>
      <c r="X16" s="6">
        <v>7560</v>
      </c>
      <c r="Y16" s="6">
        <v>11057.04</v>
      </c>
      <c r="Z16" s="6">
        <v>0</v>
      </c>
      <c r="AA16" s="6">
        <v>7000</v>
      </c>
      <c r="AB16" s="6">
        <v>10238</v>
      </c>
      <c r="AC16" s="6">
        <v>0</v>
      </c>
      <c r="AD16" s="6">
        <v>102380</v>
      </c>
      <c r="AE16" s="6">
        <v>30714</v>
      </c>
      <c r="AF16" s="6">
        <v>-36524</v>
      </c>
      <c r="AG16" s="6">
        <v>-36524</v>
      </c>
      <c r="AH16" s="6">
        <v>0</v>
      </c>
      <c r="AI16" s="6">
        <v>70000</v>
      </c>
      <c r="AJ16" s="6">
        <v>-14560</v>
      </c>
      <c r="AK16" s="6">
        <v>-113560</v>
      </c>
      <c r="AL16" s="6">
        <v>0</v>
      </c>
      <c r="AM16" s="6">
        <v>102380</v>
      </c>
      <c r="AN16" s="6">
        <v>-21295.040000000001</v>
      </c>
      <c r="AO16" s="6">
        <v>-142961.04</v>
      </c>
      <c r="AP16" s="6">
        <v>127975</v>
      </c>
      <c r="AQ16" s="6">
        <v>102380</v>
      </c>
      <c r="AR16" s="6">
        <v>163437.04</v>
      </c>
      <c r="AS16" s="6">
        <v>102380</v>
      </c>
      <c r="AT16" s="6">
        <v>-10238</v>
      </c>
      <c r="AU16" s="6">
        <v>57000</v>
      </c>
      <c r="AV16" s="6">
        <v>57000</v>
      </c>
    </row>
    <row r="17" spans="1:48" x14ac:dyDescent="0.25">
      <c r="A17" s="4" t="s">
        <v>91</v>
      </c>
      <c r="B17" s="4" t="s">
        <v>25</v>
      </c>
      <c r="C17" s="5">
        <v>3</v>
      </c>
      <c r="D17" s="5" t="s">
        <v>88</v>
      </c>
      <c r="E17" s="4" t="s">
        <v>76</v>
      </c>
      <c r="F17" s="4" t="s">
        <v>89</v>
      </c>
      <c r="G17" s="4" t="s">
        <v>72</v>
      </c>
      <c r="H17" s="4" t="s">
        <v>89</v>
      </c>
      <c r="I17" s="4" t="s">
        <v>44</v>
      </c>
      <c r="J17" s="4" t="s">
        <v>40</v>
      </c>
      <c r="K17" s="4" t="s">
        <v>92</v>
      </c>
      <c r="L17" s="4" t="s">
        <v>33</v>
      </c>
      <c r="M17" s="4" t="s">
        <v>25</v>
      </c>
      <c r="N17" s="4" t="s">
        <v>25</v>
      </c>
      <c r="O17" s="4" t="s">
        <v>42</v>
      </c>
      <c r="P17" s="4"/>
      <c r="Q17" s="4" t="s">
        <v>35</v>
      </c>
      <c r="R17" s="4" t="s">
        <v>35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13800</v>
      </c>
      <c r="Y17" s="6">
        <v>17083.2</v>
      </c>
      <c r="Z17" s="6">
        <v>0</v>
      </c>
      <c r="AA17" s="6">
        <v>11500</v>
      </c>
      <c r="AB17" s="6">
        <v>14236</v>
      </c>
      <c r="AC17" s="6">
        <v>0</v>
      </c>
      <c r="AD17" s="6">
        <v>142360</v>
      </c>
      <c r="AE17" s="6">
        <v>33454.6</v>
      </c>
      <c r="AF17" s="6">
        <v>33454.6</v>
      </c>
      <c r="AG17" s="6">
        <v>33454.6</v>
      </c>
      <c r="AH17" s="6">
        <v>0</v>
      </c>
      <c r="AI17" s="6">
        <v>115000</v>
      </c>
      <c r="AJ17" s="6">
        <v>-13800</v>
      </c>
      <c r="AK17" s="6">
        <v>-101775</v>
      </c>
      <c r="AL17" s="6">
        <v>0</v>
      </c>
      <c r="AM17" s="6">
        <v>142360</v>
      </c>
      <c r="AN17" s="6">
        <v>-17083.2</v>
      </c>
      <c r="AO17" s="6">
        <v>-125988.6</v>
      </c>
      <c r="AP17" s="6">
        <v>212828.2</v>
      </c>
      <c r="AQ17" s="6">
        <v>170262.56</v>
      </c>
      <c r="AR17" s="6">
        <v>173109.76000000001</v>
      </c>
      <c r="AS17" s="6">
        <v>170262.56</v>
      </c>
      <c r="AT17" s="6">
        <v>13666.56</v>
      </c>
      <c r="AU17" s="6">
        <v>13666.56</v>
      </c>
      <c r="AV17" s="6">
        <v>13666.56</v>
      </c>
    </row>
    <row r="18" spans="1:48" x14ac:dyDescent="0.25">
      <c r="A18" s="4" t="s">
        <v>93</v>
      </c>
      <c r="B18" s="4" t="s">
        <v>25</v>
      </c>
      <c r="C18" s="5">
        <v>3</v>
      </c>
      <c r="D18" s="5" t="s">
        <v>88</v>
      </c>
      <c r="E18" s="4" t="s">
        <v>94</v>
      </c>
      <c r="F18" s="4" t="s">
        <v>89</v>
      </c>
      <c r="G18" s="4" t="s">
        <v>95</v>
      </c>
      <c r="H18" s="4" t="s">
        <v>89</v>
      </c>
      <c r="I18" s="4" t="s">
        <v>50</v>
      </c>
      <c r="J18" s="4" t="s">
        <v>74</v>
      </c>
      <c r="K18" s="4" t="s">
        <v>51</v>
      </c>
      <c r="L18" s="4" t="s">
        <v>52</v>
      </c>
      <c r="M18" s="4" t="s">
        <v>53</v>
      </c>
      <c r="N18" s="4" t="s">
        <v>25</v>
      </c>
      <c r="O18" s="4" t="s">
        <v>42</v>
      </c>
      <c r="P18" s="4"/>
      <c r="Q18" s="4" t="s">
        <v>35</v>
      </c>
      <c r="R18" s="4" t="s">
        <v>35</v>
      </c>
      <c r="S18" s="6">
        <v>57431.3</v>
      </c>
      <c r="T18" s="6">
        <v>10000</v>
      </c>
      <c r="U18" s="6">
        <v>0</v>
      </c>
      <c r="V18" s="6">
        <v>0</v>
      </c>
      <c r="W18" s="6">
        <v>0</v>
      </c>
      <c r="X18" s="6">
        <v>45994</v>
      </c>
      <c r="Y18" s="6">
        <v>49886.044000000002</v>
      </c>
      <c r="Z18" s="6">
        <v>2000</v>
      </c>
      <c r="AA18" s="6">
        <v>29000</v>
      </c>
      <c r="AB18" s="6">
        <v>31454</v>
      </c>
      <c r="AC18" s="6">
        <v>0</v>
      </c>
      <c r="AD18" s="6">
        <v>314540</v>
      </c>
      <c r="AE18" s="6">
        <v>84409.954400000002</v>
      </c>
      <c r="AF18" s="6">
        <v>16978.654399999999</v>
      </c>
      <c r="AG18" s="6">
        <v>11578.654399999999</v>
      </c>
      <c r="AH18" s="6">
        <v>0</v>
      </c>
      <c r="AI18" s="6">
        <v>290000</v>
      </c>
      <c r="AJ18" s="6">
        <v>-73544</v>
      </c>
      <c r="AK18" s="6">
        <v>-296744</v>
      </c>
      <c r="AL18" s="6">
        <v>0</v>
      </c>
      <c r="AM18" s="6">
        <v>314540</v>
      </c>
      <c r="AN18" s="6">
        <v>-79767.343999999997</v>
      </c>
      <c r="AO18" s="6">
        <v>-319898.74400000001</v>
      </c>
      <c r="AP18" s="6">
        <v>1100890</v>
      </c>
      <c r="AQ18" s="6">
        <v>880712</v>
      </c>
      <c r="AR18" s="6">
        <v>939025.34400000004</v>
      </c>
      <c r="AS18" s="6">
        <v>146784.49455999999</v>
      </c>
      <c r="AT18" s="6">
        <v>-199209.50544000001</v>
      </c>
      <c r="AU18" s="6">
        <v>-131778.20543999999</v>
      </c>
      <c r="AV18" s="6">
        <v>-140178.20543999999</v>
      </c>
    </row>
    <row r="19" spans="1:48" x14ac:dyDescent="0.25">
      <c r="A19" s="4" t="s">
        <v>96</v>
      </c>
      <c r="B19" s="4" t="s">
        <v>25</v>
      </c>
      <c r="C19" s="5">
        <v>3</v>
      </c>
      <c r="D19" s="5" t="s">
        <v>88</v>
      </c>
      <c r="E19" s="4" t="s">
        <v>97</v>
      </c>
      <c r="F19" s="4" t="s">
        <v>98</v>
      </c>
      <c r="G19" s="4" t="s">
        <v>47</v>
      </c>
      <c r="H19" s="4" t="s">
        <v>98</v>
      </c>
      <c r="I19" s="4" t="s">
        <v>50</v>
      </c>
      <c r="J19" s="4" t="s">
        <v>31</v>
      </c>
      <c r="K19" s="4" t="s">
        <v>51</v>
      </c>
      <c r="L19" s="4" t="s">
        <v>52</v>
      </c>
      <c r="M19" s="4" t="s">
        <v>53</v>
      </c>
      <c r="N19" s="4"/>
      <c r="O19" s="4" t="s">
        <v>42</v>
      </c>
      <c r="P19" s="4"/>
      <c r="Q19" s="4" t="s">
        <v>35</v>
      </c>
      <c r="R19" s="4" t="s">
        <v>35</v>
      </c>
      <c r="S19" s="6">
        <v>27550</v>
      </c>
      <c r="T19" s="6">
        <v>10000</v>
      </c>
      <c r="U19" s="6">
        <v>0</v>
      </c>
      <c r="V19" s="6">
        <v>0</v>
      </c>
      <c r="W19" s="6">
        <v>0</v>
      </c>
      <c r="X19" s="6">
        <v>31494</v>
      </c>
      <c r="Y19" s="6">
        <v>31494</v>
      </c>
      <c r="Z19" s="6">
        <v>2000</v>
      </c>
      <c r="AA19" s="6">
        <v>29000</v>
      </c>
      <c r="AB19" s="6">
        <v>29000</v>
      </c>
      <c r="AC19" s="6">
        <v>0</v>
      </c>
      <c r="AD19" s="6">
        <v>290000</v>
      </c>
      <c r="AE19" s="6">
        <v>87000</v>
      </c>
      <c r="AF19" s="6">
        <v>49450</v>
      </c>
      <c r="AG19" s="6">
        <v>43450</v>
      </c>
      <c r="AH19" s="6">
        <v>0</v>
      </c>
      <c r="AI19" s="6">
        <v>290000</v>
      </c>
      <c r="AJ19" s="6">
        <v>-59044</v>
      </c>
      <c r="AK19" s="6">
        <v>-272044</v>
      </c>
      <c r="AL19" s="6">
        <v>0</v>
      </c>
      <c r="AM19" s="6">
        <v>290000</v>
      </c>
      <c r="AN19" s="6">
        <v>-59044</v>
      </c>
      <c r="AO19" s="6">
        <v>-272044</v>
      </c>
      <c r="AP19" s="6">
        <v>1015000</v>
      </c>
      <c r="AQ19" s="6">
        <v>812000</v>
      </c>
      <c r="AR19" s="6">
        <v>852044</v>
      </c>
      <c r="AS19" s="6">
        <v>135332.56</v>
      </c>
      <c r="AT19" s="6">
        <v>-183667.44</v>
      </c>
      <c r="AU19" s="6">
        <v>-146117.44</v>
      </c>
      <c r="AV19" s="6">
        <v>-154517.44</v>
      </c>
    </row>
    <row r="20" spans="1:48" x14ac:dyDescent="0.25">
      <c r="A20" s="4" t="s">
        <v>99</v>
      </c>
      <c r="B20" s="4" t="s">
        <v>25</v>
      </c>
      <c r="C20" s="5">
        <v>3</v>
      </c>
      <c r="D20" s="5" t="s">
        <v>88</v>
      </c>
      <c r="E20" s="4" t="s">
        <v>97</v>
      </c>
      <c r="F20" s="4" t="s">
        <v>98</v>
      </c>
      <c r="G20" s="4" t="s">
        <v>47</v>
      </c>
      <c r="H20" s="4" t="s">
        <v>98</v>
      </c>
      <c r="I20" s="4" t="s">
        <v>57</v>
      </c>
      <c r="J20" s="4" t="s">
        <v>58</v>
      </c>
      <c r="K20" s="4" t="s">
        <v>59</v>
      </c>
      <c r="L20" s="4" t="s">
        <v>33</v>
      </c>
      <c r="M20" s="4" t="s">
        <v>25</v>
      </c>
      <c r="N20" s="4" t="s">
        <v>25</v>
      </c>
      <c r="O20" s="4" t="s">
        <v>42</v>
      </c>
      <c r="P20" s="4"/>
      <c r="Q20" s="4" t="s">
        <v>35</v>
      </c>
      <c r="R20" s="4" t="s">
        <v>35</v>
      </c>
      <c r="S20" s="6">
        <v>0</v>
      </c>
      <c r="T20" s="6">
        <v>10000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4816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-10000</v>
      </c>
      <c r="AG20" s="6">
        <v>-24448</v>
      </c>
      <c r="AH20" s="6">
        <v>0</v>
      </c>
      <c r="AI20" s="6">
        <v>0</v>
      </c>
      <c r="AJ20" s="6">
        <v>0</v>
      </c>
      <c r="AK20" s="6">
        <v>-10000</v>
      </c>
      <c r="AL20" s="6">
        <v>0</v>
      </c>
      <c r="AM20" s="6">
        <v>0</v>
      </c>
      <c r="AN20" s="6">
        <v>0</v>
      </c>
      <c r="AO20" s="6">
        <v>-10000</v>
      </c>
      <c r="AP20" s="6">
        <v>0</v>
      </c>
      <c r="AQ20" s="6">
        <v>0</v>
      </c>
      <c r="AR20" s="6">
        <v>10000</v>
      </c>
      <c r="AS20" s="6">
        <v>0</v>
      </c>
      <c r="AT20" s="6">
        <v>0</v>
      </c>
      <c r="AU20" s="6">
        <v>10000</v>
      </c>
      <c r="AV20" s="6">
        <v>-10227.200000000001</v>
      </c>
    </row>
    <row r="21" spans="1:48" x14ac:dyDescent="0.25">
      <c r="A21" s="4" t="s">
        <v>100</v>
      </c>
      <c r="B21" s="4" t="s">
        <v>25</v>
      </c>
      <c r="C21" s="5">
        <v>3</v>
      </c>
      <c r="D21" s="5" t="s">
        <v>88</v>
      </c>
      <c r="E21" s="4" t="s">
        <v>97</v>
      </c>
      <c r="F21" s="4" t="s">
        <v>98</v>
      </c>
      <c r="G21" s="4" t="s">
        <v>47</v>
      </c>
      <c r="H21" s="4" t="s">
        <v>98</v>
      </c>
      <c r="I21" s="4" t="s">
        <v>50</v>
      </c>
      <c r="J21" s="4" t="s">
        <v>58</v>
      </c>
      <c r="K21" s="4" t="s">
        <v>51</v>
      </c>
      <c r="L21" s="4" t="s">
        <v>52</v>
      </c>
      <c r="M21" s="4" t="s">
        <v>53</v>
      </c>
      <c r="N21" s="4"/>
      <c r="O21" s="4" t="s">
        <v>42</v>
      </c>
      <c r="P21" s="4"/>
      <c r="Q21" s="4" t="s">
        <v>35</v>
      </c>
      <c r="R21" s="4" t="s">
        <v>35</v>
      </c>
      <c r="S21" s="6">
        <v>0</v>
      </c>
      <c r="T21" s="6">
        <v>10000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-10000</v>
      </c>
      <c r="AG21" s="6">
        <v>-10000</v>
      </c>
      <c r="AH21" s="6">
        <v>0</v>
      </c>
      <c r="AI21" s="6">
        <v>0</v>
      </c>
      <c r="AJ21" s="6">
        <v>0</v>
      </c>
      <c r="AK21" s="6">
        <v>-10000</v>
      </c>
      <c r="AL21" s="6">
        <v>0</v>
      </c>
      <c r="AM21" s="6">
        <v>0</v>
      </c>
      <c r="AN21" s="6">
        <v>0</v>
      </c>
      <c r="AO21" s="6">
        <v>-10000</v>
      </c>
      <c r="AP21" s="6">
        <v>0</v>
      </c>
      <c r="AQ21" s="6">
        <v>0</v>
      </c>
      <c r="AR21" s="6">
        <v>10000</v>
      </c>
      <c r="AS21" s="6">
        <v>0</v>
      </c>
      <c r="AT21" s="6">
        <v>0</v>
      </c>
      <c r="AU21" s="6">
        <v>10000</v>
      </c>
      <c r="AV21" s="6">
        <v>10000</v>
      </c>
    </row>
    <row r="22" spans="1:48" x14ac:dyDescent="0.25">
      <c r="A22" s="4" t="s">
        <v>101</v>
      </c>
      <c r="B22" s="4" t="s">
        <v>25</v>
      </c>
      <c r="C22" s="5">
        <v>4</v>
      </c>
      <c r="D22" s="5" t="s">
        <v>102</v>
      </c>
      <c r="E22" s="4" t="s">
        <v>103</v>
      </c>
      <c r="F22" s="4" t="s">
        <v>104</v>
      </c>
      <c r="G22" s="4" t="s">
        <v>38</v>
      </c>
      <c r="H22" s="4" t="s">
        <v>104</v>
      </c>
      <c r="I22" s="4" t="s">
        <v>30</v>
      </c>
      <c r="J22" s="4" t="s">
        <v>58</v>
      </c>
      <c r="K22" s="4" t="s">
        <v>105</v>
      </c>
      <c r="L22" s="4" t="s">
        <v>80</v>
      </c>
      <c r="M22" s="4" t="s">
        <v>25</v>
      </c>
      <c r="N22" s="4" t="s">
        <v>25</v>
      </c>
      <c r="O22" s="4" t="s">
        <v>106</v>
      </c>
      <c r="P22" s="4"/>
      <c r="Q22" s="4" t="s">
        <v>35</v>
      </c>
      <c r="R22" s="4" t="s">
        <v>107</v>
      </c>
      <c r="S22" s="6">
        <v>73963.5</v>
      </c>
      <c r="T22" s="6">
        <v>25000</v>
      </c>
      <c r="U22" s="6">
        <v>0</v>
      </c>
      <c r="V22" s="6">
        <v>11000</v>
      </c>
      <c r="W22" s="6">
        <v>0</v>
      </c>
      <c r="X22" s="6">
        <v>27090</v>
      </c>
      <c r="Y22" s="6">
        <v>24294.48</v>
      </c>
      <c r="Z22" s="6">
        <v>9000</v>
      </c>
      <c r="AA22" s="6">
        <v>26000</v>
      </c>
      <c r="AB22" s="6">
        <v>23309</v>
      </c>
      <c r="AC22" s="6">
        <v>0</v>
      </c>
      <c r="AD22" s="6">
        <v>155627.75</v>
      </c>
      <c r="AE22" s="6">
        <v>33024.740899999997</v>
      </c>
      <c r="AF22" s="6">
        <v>-76938.759099999996</v>
      </c>
      <c r="AG22" s="6">
        <v>-90319.059099999999</v>
      </c>
      <c r="AH22" s="6">
        <v>0</v>
      </c>
      <c r="AI22" s="6">
        <v>264750</v>
      </c>
      <c r="AJ22" s="6">
        <v>-66090</v>
      </c>
      <c r="AK22" s="6">
        <v>-307490</v>
      </c>
      <c r="AL22" s="6">
        <v>0</v>
      </c>
      <c r="AM22" s="6">
        <v>237417.5</v>
      </c>
      <c r="AN22" s="6">
        <v>-59257.98</v>
      </c>
      <c r="AO22" s="6">
        <v>-279399.08</v>
      </c>
      <c r="AP22" s="6">
        <v>466180</v>
      </c>
      <c r="AQ22" s="6">
        <v>372944</v>
      </c>
      <c r="AR22" s="6">
        <v>439220.47999999998</v>
      </c>
      <c r="AS22" s="6">
        <v>186472</v>
      </c>
      <c r="AT22" s="6">
        <v>15756.884</v>
      </c>
      <c r="AU22" s="6">
        <v>115720.38400000001</v>
      </c>
      <c r="AV22" s="6">
        <v>48220.383999999998</v>
      </c>
    </row>
    <row r="23" spans="1:48" x14ac:dyDescent="0.25">
      <c r="A23" s="4" t="s">
        <v>108</v>
      </c>
      <c r="B23" s="4" t="s">
        <v>109</v>
      </c>
      <c r="C23" s="5">
        <v>4</v>
      </c>
      <c r="D23" s="5" t="s">
        <v>102</v>
      </c>
      <c r="E23" s="4" t="s">
        <v>98</v>
      </c>
      <c r="F23" s="4" t="s">
        <v>110</v>
      </c>
      <c r="G23" s="4" t="s">
        <v>48</v>
      </c>
      <c r="H23" s="4" t="s">
        <v>110</v>
      </c>
      <c r="I23" s="4" t="s">
        <v>111</v>
      </c>
      <c r="J23" s="4" t="s">
        <v>74</v>
      </c>
      <c r="K23" s="4" t="s">
        <v>112</v>
      </c>
      <c r="L23" s="4" t="s">
        <v>33</v>
      </c>
      <c r="M23" s="4" t="s">
        <v>25</v>
      </c>
      <c r="N23" s="4" t="s">
        <v>25</v>
      </c>
      <c r="O23" s="4" t="s">
        <v>42</v>
      </c>
      <c r="P23" s="4"/>
      <c r="Q23" s="4" t="s">
        <v>35</v>
      </c>
      <c r="R23" s="4" t="s">
        <v>35</v>
      </c>
      <c r="S23" s="6">
        <v>0</v>
      </c>
      <c r="T23" s="6">
        <v>500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-500</v>
      </c>
      <c r="AG23" s="6">
        <v>-500</v>
      </c>
      <c r="AH23" s="6">
        <v>0</v>
      </c>
      <c r="AI23" s="6">
        <v>0</v>
      </c>
      <c r="AJ23" s="6">
        <v>0</v>
      </c>
      <c r="AK23" s="6">
        <v>-500</v>
      </c>
      <c r="AL23" s="6">
        <v>0</v>
      </c>
      <c r="AM23" s="6">
        <v>0</v>
      </c>
      <c r="AN23" s="6">
        <v>0</v>
      </c>
      <c r="AO23" s="6">
        <v>-500</v>
      </c>
      <c r="AP23" s="6">
        <v>0</v>
      </c>
      <c r="AQ23" s="6">
        <v>0</v>
      </c>
      <c r="AR23" s="6">
        <v>500</v>
      </c>
      <c r="AS23" s="6">
        <v>0</v>
      </c>
      <c r="AT23" s="6">
        <v>0</v>
      </c>
      <c r="AU23" s="6">
        <v>500</v>
      </c>
      <c r="AV23" s="6">
        <v>500</v>
      </c>
    </row>
    <row r="24" spans="1:48" x14ac:dyDescent="0.25">
      <c r="A24" s="4" t="s">
        <v>113</v>
      </c>
      <c r="B24" s="4" t="s">
        <v>25</v>
      </c>
      <c r="C24" s="5">
        <v>4</v>
      </c>
      <c r="D24" s="5" t="s">
        <v>114</v>
      </c>
      <c r="E24" s="4" t="s">
        <v>71</v>
      </c>
      <c r="F24" s="4" t="s">
        <v>115</v>
      </c>
      <c r="G24" s="4" t="s">
        <v>116</v>
      </c>
      <c r="H24" s="4" t="s">
        <v>115</v>
      </c>
      <c r="I24" s="4" t="s">
        <v>30</v>
      </c>
      <c r="J24" s="4" t="s">
        <v>31</v>
      </c>
      <c r="K24" s="4" t="s">
        <v>59</v>
      </c>
      <c r="L24" s="4" t="s">
        <v>52</v>
      </c>
      <c r="M24" s="4" t="s">
        <v>25</v>
      </c>
      <c r="N24" s="4" t="s">
        <v>25</v>
      </c>
      <c r="O24" s="4" t="s">
        <v>42</v>
      </c>
      <c r="P24" s="4"/>
      <c r="Q24" s="4" t="s">
        <v>35</v>
      </c>
      <c r="R24" s="4" t="s">
        <v>35</v>
      </c>
      <c r="S24" s="6">
        <v>16865</v>
      </c>
      <c r="T24" s="6">
        <v>10000</v>
      </c>
      <c r="U24" s="6">
        <v>0</v>
      </c>
      <c r="V24" s="6">
        <v>4500</v>
      </c>
      <c r="W24" s="6">
        <v>0</v>
      </c>
      <c r="X24" s="6">
        <v>32100</v>
      </c>
      <c r="Y24" s="6">
        <v>40082.199999999997</v>
      </c>
      <c r="Z24" s="6">
        <v>3429</v>
      </c>
      <c r="AA24" s="6">
        <v>15000</v>
      </c>
      <c r="AB24" s="6">
        <v>18730</v>
      </c>
      <c r="AC24" s="6">
        <v>0</v>
      </c>
      <c r="AD24" s="6">
        <v>187300</v>
      </c>
      <c r="AE24" s="6">
        <v>56190</v>
      </c>
      <c r="AF24" s="6">
        <v>24825</v>
      </c>
      <c r="AG24" s="6">
        <v>14538</v>
      </c>
      <c r="AH24" s="6">
        <v>0</v>
      </c>
      <c r="AI24" s="6">
        <v>150000</v>
      </c>
      <c r="AJ24" s="6">
        <v>-39600</v>
      </c>
      <c r="AK24" s="6">
        <v>-159100</v>
      </c>
      <c r="AL24" s="6">
        <v>0</v>
      </c>
      <c r="AM24" s="6">
        <v>187300</v>
      </c>
      <c r="AN24" s="6">
        <v>-49447.199999999997</v>
      </c>
      <c r="AO24" s="6">
        <v>-195057.2</v>
      </c>
      <c r="AP24" s="6">
        <v>280950</v>
      </c>
      <c r="AQ24" s="6">
        <v>224760</v>
      </c>
      <c r="AR24" s="6">
        <v>266977.2</v>
      </c>
      <c r="AS24" s="6">
        <v>224760</v>
      </c>
      <c r="AT24" s="6">
        <v>18730</v>
      </c>
      <c r="AU24" s="6">
        <v>47095</v>
      </c>
      <c r="AV24" s="6">
        <v>32693.200000000001</v>
      </c>
    </row>
    <row r="25" spans="1:48" x14ac:dyDescent="0.25">
      <c r="A25" s="4" t="s">
        <v>117</v>
      </c>
      <c r="B25" s="4" t="s">
        <v>25</v>
      </c>
      <c r="C25" s="5">
        <v>5</v>
      </c>
      <c r="D25" s="5" t="s">
        <v>114</v>
      </c>
      <c r="E25" s="4" t="s">
        <v>118</v>
      </c>
      <c r="F25" s="4" t="s">
        <v>119</v>
      </c>
      <c r="G25" s="4" t="s">
        <v>28</v>
      </c>
      <c r="H25" s="4" t="s">
        <v>119</v>
      </c>
      <c r="I25" s="4" t="s">
        <v>30</v>
      </c>
      <c r="J25" s="4" t="s">
        <v>40</v>
      </c>
      <c r="K25" s="4" t="s">
        <v>120</v>
      </c>
      <c r="L25" s="4" t="s">
        <v>33</v>
      </c>
      <c r="M25" s="4" t="s">
        <v>25</v>
      </c>
      <c r="N25" s="4" t="s">
        <v>25</v>
      </c>
      <c r="O25" s="4" t="s">
        <v>42</v>
      </c>
      <c r="P25" s="4"/>
      <c r="Q25" s="4" t="s">
        <v>35</v>
      </c>
      <c r="R25" s="4" t="s">
        <v>35</v>
      </c>
      <c r="S25" s="6">
        <v>0</v>
      </c>
      <c r="T25" s="6">
        <v>10000</v>
      </c>
      <c r="U25" s="6">
        <v>0</v>
      </c>
      <c r="V25" s="6">
        <v>0</v>
      </c>
      <c r="W25" s="6">
        <v>0</v>
      </c>
      <c r="X25" s="6">
        <v>7320</v>
      </c>
      <c r="Y25" s="6">
        <v>7756.8</v>
      </c>
      <c r="Z25" s="6">
        <v>0</v>
      </c>
      <c r="AA25" s="6">
        <v>6100</v>
      </c>
      <c r="AB25" s="6">
        <v>6464</v>
      </c>
      <c r="AC25" s="6">
        <v>0</v>
      </c>
      <c r="AD25" s="6">
        <v>64640</v>
      </c>
      <c r="AE25" s="6">
        <v>19392</v>
      </c>
      <c r="AF25" s="6">
        <v>9392</v>
      </c>
      <c r="AG25" s="6">
        <v>9392</v>
      </c>
      <c r="AH25" s="6">
        <v>0</v>
      </c>
      <c r="AI25" s="6">
        <v>61000</v>
      </c>
      <c r="AJ25" s="6">
        <v>-7320</v>
      </c>
      <c r="AK25" s="6">
        <v>-60020</v>
      </c>
      <c r="AL25" s="6">
        <v>0</v>
      </c>
      <c r="AM25" s="6">
        <v>64640</v>
      </c>
      <c r="AN25" s="6">
        <v>-7756.8</v>
      </c>
      <c r="AO25" s="6">
        <v>-63004.800000000003</v>
      </c>
      <c r="AP25" s="6">
        <v>38460.800000000003</v>
      </c>
      <c r="AQ25" s="6">
        <v>30768.639999999999</v>
      </c>
      <c r="AR25" s="6">
        <v>42061.440000000002</v>
      </c>
      <c r="AS25" s="6">
        <v>30768.639999999999</v>
      </c>
      <c r="AT25" s="6">
        <v>-40335.360000000001</v>
      </c>
      <c r="AU25" s="6">
        <v>-30335.360000000001</v>
      </c>
      <c r="AV25" s="6">
        <v>-30335.360000000001</v>
      </c>
    </row>
    <row r="26" spans="1:48" x14ac:dyDescent="0.25">
      <c r="A26" s="4" t="s">
        <v>121</v>
      </c>
      <c r="B26" s="4" t="s">
        <v>25</v>
      </c>
      <c r="C26" s="5">
        <v>5</v>
      </c>
      <c r="D26" s="5" t="s">
        <v>114</v>
      </c>
      <c r="E26" s="4" t="s">
        <v>104</v>
      </c>
      <c r="F26" s="4" t="s">
        <v>115</v>
      </c>
      <c r="G26" s="4" t="s">
        <v>38</v>
      </c>
      <c r="H26" s="4" t="s">
        <v>115</v>
      </c>
      <c r="I26" s="4" t="s">
        <v>78</v>
      </c>
      <c r="J26" s="4" t="s">
        <v>40</v>
      </c>
      <c r="K26" s="4" t="s">
        <v>79</v>
      </c>
      <c r="L26" s="4" t="s">
        <v>80</v>
      </c>
      <c r="M26" s="4" t="s">
        <v>81</v>
      </c>
      <c r="N26" s="4" t="s">
        <v>25</v>
      </c>
      <c r="O26" s="4" t="s">
        <v>42</v>
      </c>
      <c r="P26" s="4"/>
      <c r="Q26" s="4" t="s">
        <v>35</v>
      </c>
      <c r="R26" s="4" t="s">
        <v>35</v>
      </c>
      <c r="S26" s="6">
        <v>29886</v>
      </c>
      <c r="T26" s="6">
        <v>0</v>
      </c>
      <c r="U26" s="6">
        <v>0</v>
      </c>
      <c r="V26" s="6">
        <v>0</v>
      </c>
      <c r="W26" s="6">
        <v>0</v>
      </c>
      <c r="X26" s="6">
        <v>16740</v>
      </c>
      <c r="Y26" s="6">
        <v>15536.88</v>
      </c>
      <c r="Z26" s="6">
        <v>1600</v>
      </c>
      <c r="AA26" s="6">
        <v>15500</v>
      </c>
      <c r="AB26" s="6">
        <v>14386</v>
      </c>
      <c r="AC26" s="6">
        <v>0</v>
      </c>
      <c r="AD26" s="6">
        <v>143860</v>
      </c>
      <c r="AE26" s="6">
        <v>43158</v>
      </c>
      <c r="AF26" s="6">
        <v>13272</v>
      </c>
      <c r="AG26" s="6">
        <v>8472</v>
      </c>
      <c r="AH26" s="6">
        <v>0</v>
      </c>
      <c r="AI26" s="6">
        <v>155000</v>
      </c>
      <c r="AJ26" s="6">
        <v>-32240</v>
      </c>
      <c r="AK26" s="6">
        <v>-140740</v>
      </c>
      <c r="AL26" s="6">
        <v>0</v>
      </c>
      <c r="AM26" s="6">
        <v>143860</v>
      </c>
      <c r="AN26" s="6">
        <v>-29922.880000000001</v>
      </c>
      <c r="AO26" s="6">
        <v>-130624.88</v>
      </c>
      <c r="AP26" s="6">
        <v>302106</v>
      </c>
      <c r="AQ26" s="6">
        <v>241684.8</v>
      </c>
      <c r="AR26" s="6">
        <v>257221.68</v>
      </c>
      <c r="AS26" s="6">
        <v>241684.8</v>
      </c>
      <c r="AT26" s="6">
        <v>83438.8</v>
      </c>
      <c r="AU26" s="6">
        <v>113324.8</v>
      </c>
      <c r="AV26" s="6">
        <v>106604.8</v>
      </c>
    </row>
    <row r="27" spans="1:48" x14ac:dyDescent="0.25">
      <c r="A27" s="4" t="s">
        <v>122</v>
      </c>
      <c r="B27" s="4" t="s">
        <v>25</v>
      </c>
      <c r="C27" s="5">
        <v>5</v>
      </c>
      <c r="D27" s="5" t="s">
        <v>123</v>
      </c>
      <c r="E27" s="4" t="s">
        <v>110</v>
      </c>
      <c r="F27" s="4" t="s">
        <v>124</v>
      </c>
      <c r="G27" s="4" t="s">
        <v>97</v>
      </c>
      <c r="H27" s="4" t="s">
        <v>124</v>
      </c>
      <c r="I27" s="4" t="s">
        <v>30</v>
      </c>
      <c r="J27" s="4" t="s">
        <v>58</v>
      </c>
      <c r="K27" s="4" t="s">
        <v>59</v>
      </c>
      <c r="L27" s="4" t="s">
        <v>52</v>
      </c>
      <c r="M27" s="4" t="s">
        <v>137</v>
      </c>
      <c r="N27" s="4" t="s">
        <v>25</v>
      </c>
      <c r="O27" s="4" t="s">
        <v>106</v>
      </c>
      <c r="P27" s="4"/>
      <c r="Q27" s="4" t="s">
        <v>35</v>
      </c>
      <c r="R27" s="4" t="s">
        <v>107</v>
      </c>
      <c r="S27" s="6">
        <v>7500</v>
      </c>
      <c r="T27" s="6">
        <v>15000</v>
      </c>
      <c r="U27" s="6">
        <v>0</v>
      </c>
      <c r="V27" s="6">
        <v>5500</v>
      </c>
      <c r="W27" s="6">
        <v>0</v>
      </c>
      <c r="X27" s="6">
        <v>17400</v>
      </c>
      <c r="Y27" s="6">
        <v>20429.400000000001</v>
      </c>
      <c r="Z27" s="6">
        <v>3858</v>
      </c>
      <c r="AA27" s="6">
        <v>15000</v>
      </c>
      <c r="AB27" s="6">
        <v>17581</v>
      </c>
      <c r="AC27" s="6">
        <v>0</v>
      </c>
      <c r="AD27" s="6">
        <v>118073.55</v>
      </c>
      <c r="AE27" s="6">
        <v>25050.7209</v>
      </c>
      <c r="AF27" s="6">
        <v>-2949.2791000000002</v>
      </c>
      <c r="AG27" s="6">
        <v>-8684.9676999999992</v>
      </c>
      <c r="AH27" s="6">
        <v>0</v>
      </c>
      <c r="AI27" s="6">
        <v>152500</v>
      </c>
      <c r="AJ27" s="6">
        <v>-24900</v>
      </c>
      <c r="AK27" s="6">
        <v>-163900</v>
      </c>
      <c r="AL27" s="6">
        <v>0</v>
      </c>
      <c r="AM27" s="6">
        <v>179035.5</v>
      </c>
      <c r="AN27" s="6">
        <v>-29219.9</v>
      </c>
      <c r="AO27" s="6">
        <v>-188609.8</v>
      </c>
      <c r="AP27" s="6">
        <v>263715</v>
      </c>
      <c r="AQ27" s="6">
        <v>210972</v>
      </c>
      <c r="AR27" s="6">
        <v>242336.4</v>
      </c>
      <c r="AS27" s="6">
        <v>210972</v>
      </c>
      <c r="AT27" s="6">
        <v>81445.740600000005</v>
      </c>
      <c r="AU27" s="6">
        <v>105445.7406</v>
      </c>
      <c r="AV27" s="6">
        <v>76510.740600000005</v>
      </c>
    </row>
    <row r="28" spans="1:48" x14ac:dyDescent="0.25">
      <c r="A28" s="4" t="s">
        <v>125</v>
      </c>
      <c r="B28" s="4" t="s">
        <v>25</v>
      </c>
      <c r="C28" s="5">
        <v>6</v>
      </c>
      <c r="D28" s="5" t="s">
        <v>123</v>
      </c>
      <c r="E28" s="4" t="s">
        <v>115</v>
      </c>
      <c r="F28" s="4" t="s">
        <v>126</v>
      </c>
      <c r="G28" s="4" t="s">
        <v>76</v>
      </c>
      <c r="H28" s="4" t="s">
        <v>126</v>
      </c>
      <c r="I28" s="4" t="s">
        <v>30</v>
      </c>
      <c r="J28" s="4" t="s">
        <v>40</v>
      </c>
      <c r="K28" s="4" t="s">
        <v>127</v>
      </c>
      <c r="L28" s="4" t="s">
        <v>80</v>
      </c>
      <c r="M28" s="4" t="s">
        <v>25</v>
      </c>
      <c r="N28" s="4" t="s">
        <v>25</v>
      </c>
      <c r="O28" s="4" t="s">
        <v>34</v>
      </c>
      <c r="P28" s="4"/>
      <c r="Q28" s="4" t="s">
        <v>35</v>
      </c>
      <c r="R28" s="4" t="s">
        <v>35</v>
      </c>
      <c r="S28" s="6">
        <v>36971.25</v>
      </c>
      <c r="T28" s="6">
        <v>40000</v>
      </c>
      <c r="U28" s="6">
        <v>0</v>
      </c>
      <c r="V28" s="6">
        <v>15000</v>
      </c>
      <c r="W28" s="6">
        <v>0</v>
      </c>
      <c r="X28" s="6">
        <v>13482</v>
      </c>
      <c r="Y28" s="6">
        <v>18120.57</v>
      </c>
      <c r="Z28" s="6">
        <v>9798</v>
      </c>
      <c r="AA28" s="6">
        <v>12600</v>
      </c>
      <c r="AB28" s="6">
        <v>16977</v>
      </c>
      <c r="AC28" s="6">
        <v>0</v>
      </c>
      <c r="AD28" s="6">
        <v>125807.6</v>
      </c>
      <c r="AE28" s="6">
        <v>29753.431700000001</v>
      </c>
      <c r="AF28" s="6">
        <v>-62217.818299999999</v>
      </c>
      <c r="AG28" s="6">
        <v>-78499.154899999994</v>
      </c>
      <c r="AH28" s="6">
        <v>0</v>
      </c>
      <c r="AI28" s="6">
        <v>128100</v>
      </c>
      <c r="AJ28" s="6">
        <v>-29232</v>
      </c>
      <c r="AK28" s="6">
        <v>-180622</v>
      </c>
      <c r="AL28" s="6">
        <v>0</v>
      </c>
      <c r="AM28" s="6">
        <v>172226</v>
      </c>
      <c r="AN28" s="6">
        <v>-39341.82</v>
      </c>
      <c r="AO28" s="6">
        <v>-224215.87</v>
      </c>
      <c r="AP28" s="6">
        <v>509310</v>
      </c>
      <c r="AQ28" s="6">
        <v>407448</v>
      </c>
      <c r="AR28" s="6">
        <v>472268.82</v>
      </c>
      <c r="AS28" s="6">
        <v>135816</v>
      </c>
      <c r="AT28" s="6">
        <v>-2302.0812000000001</v>
      </c>
      <c r="AU28" s="6">
        <v>74669.168799999999</v>
      </c>
      <c r="AV28" s="6">
        <v>1184.1687999999999</v>
      </c>
    </row>
    <row r="29" spans="1:48" x14ac:dyDescent="0.25">
      <c r="A29" s="4" t="s">
        <v>128</v>
      </c>
      <c r="B29" s="4" t="s">
        <v>25</v>
      </c>
      <c r="C29" s="5">
        <v>6</v>
      </c>
      <c r="D29" s="5" t="s">
        <v>129</v>
      </c>
      <c r="E29" s="4" t="s">
        <v>130</v>
      </c>
      <c r="F29" s="4" t="s">
        <v>131</v>
      </c>
      <c r="G29" s="4" t="s">
        <v>132</v>
      </c>
      <c r="H29" s="4" t="s">
        <v>131</v>
      </c>
      <c r="I29" s="4" t="s">
        <v>57</v>
      </c>
      <c r="J29" s="4" t="s">
        <v>58</v>
      </c>
      <c r="K29" s="4" t="s">
        <v>59</v>
      </c>
      <c r="L29" s="4" t="s">
        <v>33</v>
      </c>
      <c r="M29" s="4" t="s">
        <v>25</v>
      </c>
      <c r="N29" s="4" t="s">
        <v>25</v>
      </c>
      <c r="O29" s="4" t="s">
        <v>42</v>
      </c>
      <c r="P29" s="4"/>
      <c r="Q29" s="4" t="s">
        <v>35</v>
      </c>
      <c r="R29" s="4" t="s">
        <v>35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8520</v>
      </c>
      <c r="Y29" s="6">
        <v>8520</v>
      </c>
      <c r="Z29" s="6">
        <v>2713</v>
      </c>
      <c r="AA29" s="6">
        <v>7100</v>
      </c>
      <c r="AB29" s="6">
        <v>7100</v>
      </c>
      <c r="AC29" s="6">
        <v>0</v>
      </c>
      <c r="AD29" s="6">
        <v>71000</v>
      </c>
      <c r="AE29" s="6">
        <v>18195.169999999998</v>
      </c>
      <c r="AF29" s="6">
        <v>18195.169999999998</v>
      </c>
      <c r="AG29" s="6">
        <v>11236.0537</v>
      </c>
      <c r="AH29" s="6">
        <v>0</v>
      </c>
      <c r="AI29" s="6">
        <v>71000</v>
      </c>
      <c r="AJ29" s="6">
        <v>-8520</v>
      </c>
      <c r="AK29" s="6">
        <v>-61325</v>
      </c>
      <c r="AL29" s="6">
        <v>0</v>
      </c>
      <c r="AM29" s="6">
        <v>71000</v>
      </c>
      <c r="AN29" s="6">
        <v>-8520</v>
      </c>
      <c r="AO29" s="6">
        <v>-61325</v>
      </c>
      <c r="AP29" s="6">
        <v>106500</v>
      </c>
      <c r="AQ29" s="6">
        <v>85200</v>
      </c>
      <c r="AR29" s="6">
        <v>86620</v>
      </c>
      <c r="AS29" s="6">
        <v>85200</v>
      </c>
      <c r="AT29" s="6">
        <v>7100</v>
      </c>
      <c r="AU29" s="6">
        <v>7100</v>
      </c>
      <c r="AV29" s="6">
        <v>-4294.6000000000004</v>
      </c>
    </row>
  </sheetData>
  <mergeCells count="6">
    <mergeCell ref="A2:R2"/>
    <mergeCell ref="S2:AC2"/>
    <mergeCell ref="AD2:AG2"/>
    <mergeCell ref="AH2:AK2"/>
    <mergeCell ref="AP2:AV2"/>
    <mergeCell ref="AL2:AO2"/>
  </mergeCells>
  <pageMargins left="0.7" right="0.7" top="0.75" bottom="0.75" header="0.3" footer="0.3"/>
  <pageSetup orientation="portrait" r:id="rId1"/>
  <ignoredErrors>
    <ignoredError sqref="M7 M9 M14:M15 M18:M19 M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Risager</dc:creator>
  <cp:lastModifiedBy>Stephanie Risager</cp:lastModifiedBy>
  <dcterms:created xsi:type="dcterms:W3CDTF">2020-04-28T11:52:29Z</dcterms:created>
  <dcterms:modified xsi:type="dcterms:W3CDTF">2020-04-28T11:52:29Z</dcterms:modified>
</cp:coreProperties>
</file>